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6\ENERO\"/>
    </mc:Choice>
  </mc:AlternateContent>
  <bookViews>
    <workbookView xWindow="0" yWindow="0" windowWidth="19200" windowHeight="11490"/>
  </bookViews>
  <sheets>
    <sheet name="ENERO" sheetId="1" r:id="rId1"/>
    <sheet name="FEBRERO" sheetId="2" r:id="rId2"/>
  </sheets>
  <definedNames>
    <definedName name="_xlnm.Print_Area" localSheetId="0">ENERO!$A$1:$F$315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7" i="2" l="1"/>
  <c r="F285" i="2"/>
  <c r="F280" i="2"/>
  <c r="F275" i="2"/>
  <c r="F270" i="2"/>
  <c r="F266" i="2"/>
  <c r="F259" i="2"/>
  <c r="F253" i="2"/>
  <c r="F182" i="2"/>
  <c r="F298" i="2" s="1"/>
  <c r="F49" i="2"/>
  <c r="E46" i="2"/>
  <c r="E39" i="2"/>
  <c r="E298" i="2" s="1"/>
  <c r="F180" i="1" l="1"/>
  <c r="F289" i="1"/>
  <c r="F277" i="1"/>
  <c r="F273" i="1"/>
  <c r="F268" i="1"/>
  <c r="F264" i="1"/>
  <c r="F257" i="1"/>
  <c r="F251" i="1"/>
  <c r="F47" i="1"/>
  <c r="E44" i="1"/>
  <c r="E39" i="1"/>
  <c r="F290" i="1" l="1"/>
  <c r="E290" i="1"/>
</calcChain>
</file>

<file path=xl/sharedStrings.xml><?xml version="1.0" encoding="utf-8"?>
<sst xmlns="http://schemas.openxmlformats.org/spreadsheetml/2006/main" count="2008" uniqueCount="451">
  <si>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</si>
  <si>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</si>
  <si>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</si>
  <si>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</si>
  <si>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</si>
  <si>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</si>
  <si>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</si>
  <si>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</si>
  <si>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</si>
  <si>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</si>
  <si>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</si>
  <si>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</si>
  <si>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</si>
  <si>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</si>
  <si>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</si>
  <si>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</si>
  <si>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</si>
  <si>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</si>
  <si>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</si>
  <si>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</si>
  <si>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</si>
  <si>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</si>
  <si>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</si>
  <si>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</si>
  <si>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</si>
  <si>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</si>
  <si>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</si>
  <si>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GRUPO EMPRESARIAL RAMCEM RCM SRL</t>
  </si>
  <si>
    <t>DANIEL ENRIQUE PEREZ GUERRERO</t>
  </si>
  <si>
    <t>NICOLAS SORIANO MONTILLA</t>
  </si>
  <si>
    <t xml:space="preserve">BANRESERVAS </t>
  </si>
  <si>
    <t>ELICIEN DELISEN LUIS</t>
  </si>
  <si>
    <t>JUAN ALBERTO AVILA VENTURA</t>
  </si>
  <si>
    <t>YULY CEDEÑO LEDESMA</t>
  </si>
  <si>
    <t>ANA MARIA GUERRERO RIJO</t>
  </si>
  <si>
    <t>JAIRO MICHEL NUÑEZ</t>
  </si>
  <si>
    <t xml:space="preserve">ALEJANDRO ENCARNACION </t>
  </si>
  <si>
    <t>ABRAHAM CABRERA</t>
  </si>
  <si>
    <t xml:space="preserve">JHONNY FRIAS DE JESUS </t>
  </si>
  <si>
    <t xml:space="preserve">OCTAVIO DANIEL ROSARIO MEJIA </t>
  </si>
  <si>
    <t>ALBA JOSEFINA CRUZ BERROA</t>
  </si>
  <si>
    <t>GUILLERMITO CEDANO</t>
  </si>
  <si>
    <t>BRAYAN LUIS VICIOSO MARTINEZ</t>
  </si>
  <si>
    <t xml:space="preserve">OSCAR JAVIER </t>
  </si>
  <si>
    <t>RAFAEL MEDINA SANTIAGO</t>
  </si>
  <si>
    <t xml:space="preserve">YORDANI JEAN </t>
  </si>
  <si>
    <t>OMAR ANTONIO ADAMES STEPHEN</t>
  </si>
  <si>
    <t>FRANCISCA DYER SANO</t>
  </si>
  <si>
    <t>MASSIEL MERCEDES SANTANA</t>
  </si>
  <si>
    <t xml:space="preserve">ROLANDO ECHAVARRIA DIROCHE </t>
  </si>
  <si>
    <t>ATILANO MARTINEZ SANTANA</t>
  </si>
  <si>
    <t xml:space="preserve">ABRAHAM CABRERA </t>
  </si>
  <si>
    <t xml:space="preserve">ELICIEN DELISEN LUIS  </t>
  </si>
  <si>
    <t>JULIO HENDRICKSON CLAXTON</t>
  </si>
  <si>
    <t>ROSENDO CEDANO POUERIET</t>
  </si>
  <si>
    <t xml:space="preserve">MIGUEL ANGEL CUEVAS HIPOLITO </t>
  </si>
  <si>
    <t>GREGORIO SENELIS LORENZO</t>
  </si>
  <si>
    <t>YURKELIS MEDINA GUERRERO</t>
  </si>
  <si>
    <t xml:space="preserve">RAMON ANTONIO RAMIREZ MATOS </t>
  </si>
  <si>
    <t>CARLOS TELEMIN PAULA</t>
  </si>
  <si>
    <t>JHONNY FRIAS DE JESUS</t>
  </si>
  <si>
    <t>ALEJANDRO ENCARNACION</t>
  </si>
  <si>
    <t xml:space="preserve">FELIX ALBERTO HERNANDEZ </t>
  </si>
  <si>
    <t>JUAN GUERRERO</t>
  </si>
  <si>
    <t>VALENTIN ROSARIO ENCARNACION</t>
  </si>
  <si>
    <t>CIPRIAN MANZUETA SANCHEZ</t>
  </si>
  <si>
    <t>PEDRO DE LOS SANTOS FERNANDEZ</t>
  </si>
  <si>
    <t>BASILIO DE LOS SANTOS SEVERINO</t>
  </si>
  <si>
    <t>CARLITO PIO REYES</t>
  </si>
  <si>
    <t>JUAN MARCOS SOSA LAUREANO</t>
  </si>
  <si>
    <t xml:space="preserve">HECTOR JULIO SANTANA CASTILLO 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</si>
  <si>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</si>
  <si>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</si>
  <si>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</si>
  <si>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</si>
  <si>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</si>
  <si>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</si>
  <si>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</si>
  <si>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</si>
  <si>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</si>
  <si>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 </t>
  </si>
  <si>
    <t xml:space="preserve">  </t>
  </si>
  <si>
    <t>410,4</t>
  </si>
  <si>
    <t>TOTAL GENERAL</t>
  </si>
  <si>
    <t xml:space="preserve">                                                                                                                            Verificado Por: ____________________________</t>
  </si>
  <si>
    <t>Elaborado Por:__________________________</t>
  </si>
  <si>
    <t>Lic. Indhira Martinez/ Aux. Contabilidad</t>
  </si>
  <si>
    <t xml:space="preserve">                                                                                             Lic. Creili M. Germosen/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</si>
  <si>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</si>
  <si>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</si>
  <si>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</si>
  <si>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</si>
  <si>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</si>
  <si>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</si>
  <si>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</si>
  <si>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</si>
  <si>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  Ing. Dolores Nuñez / Director General</t>
  </si>
  <si>
    <t>Fecha ___/___/_______</t>
  </si>
  <si>
    <t>07/01/2026</t>
  </si>
  <si>
    <t>08/01/2026</t>
  </si>
  <si>
    <t>13/01/2026</t>
  </si>
  <si>
    <t>14/01/2026</t>
  </si>
  <si>
    <t>15/01/2026</t>
  </si>
  <si>
    <t>20/01/2026</t>
  </si>
  <si>
    <t>22/01/2026</t>
  </si>
  <si>
    <t>23/01/2026</t>
  </si>
  <si>
    <t>28/01/2026</t>
  </si>
  <si>
    <t>30/01/2026</t>
  </si>
  <si>
    <t>BRANDYMIL CASTILLO HERNANDEZ</t>
  </si>
  <si>
    <t>ROLANDO ECHAVARRIA DIROCHE</t>
  </si>
  <si>
    <t>VICTOR DEL ROSARIO CABRERA</t>
  </si>
  <si>
    <t>NORBERTO BENITEZ CONSTANZO</t>
  </si>
  <si>
    <t>MIGUEL ANGEL CUEVAS HIPOLITO</t>
  </si>
  <si>
    <t>ANTHONY GABRIEL BAEZ GUERRERO</t>
  </si>
  <si>
    <t>RUTH ESTHER ENCARNACION ENCARNACION</t>
  </si>
  <si>
    <t>BERNNY ROGER FRANCE</t>
  </si>
  <si>
    <t>JOSE MANUEL ALEJANDRO CORDERO</t>
  </si>
  <si>
    <t>LEONEIDYS DIAZ PERALTA</t>
  </si>
  <si>
    <t>JOSE VIRJILIO DE LA ALTAGRACIA ROSADO ABREU</t>
  </si>
  <si>
    <t>SOBEIRA PEÑA GOMEZ</t>
  </si>
  <si>
    <t>NELSON WELL ADAMES</t>
  </si>
  <si>
    <t>CRISTAL MARI RUIZ SANSY</t>
  </si>
  <si>
    <t>RENATA RINCON LA HOZ</t>
  </si>
  <si>
    <t>ALEJANDRINA SANTANA CABRERA</t>
  </si>
  <si>
    <t xml:space="preserve">MILENNY MOSCOSO CABRERA </t>
  </si>
  <si>
    <t>YULY MELISSE</t>
  </si>
  <si>
    <t>JOSE MANUEL MARIANO WILSON</t>
  </si>
  <si>
    <t>GABRIELA VILLALONA PAULINO</t>
  </si>
  <si>
    <t>ANDY MANUEL CONTRERAS</t>
  </si>
  <si>
    <t>YOBEL PAREDES PARRA</t>
  </si>
  <si>
    <t>BELKIS MILAGROS LORENZO LANDOR</t>
  </si>
  <si>
    <t>JOHANNY ESTEFANI PORTES ARMANDO</t>
  </si>
  <si>
    <t xml:space="preserve">DEY BERLIS LOUIS </t>
  </si>
  <si>
    <t>FREDDY ANTONIO MARTE</t>
  </si>
  <si>
    <t>VERLIN RODRIGUEZ</t>
  </si>
  <si>
    <t xml:space="preserve">GREGORIO SENELIS LORENZO </t>
  </si>
  <si>
    <t>ISIDRO OSVALDO NOLASCO SARMIENTOS</t>
  </si>
  <si>
    <t>VICTOR ALFONSO CARO PEREZ</t>
  </si>
  <si>
    <t>EDDYE EMMANUEL PEÑA VASQUEZ</t>
  </si>
  <si>
    <t>FERNANDO ALVAREZ</t>
  </si>
  <si>
    <t>ELVIN MANUEL ARNO DE LA ROSA</t>
  </si>
  <si>
    <t xml:space="preserve">DANICIO PEÑA </t>
  </si>
  <si>
    <t>JHONATAN RAMOS SANTANA</t>
  </si>
  <si>
    <t>PEDRO LUIS ENCARNACION ENCARNACION</t>
  </si>
  <si>
    <t xml:space="preserve">MARCOS ANTONIO MENDOZA DE JESUS </t>
  </si>
  <si>
    <t xml:space="preserve">JOSE LUIS MONTERO </t>
  </si>
  <si>
    <t>BRANDO SMITH PICHARDO NUÑEZ</t>
  </si>
  <si>
    <t>RAYLIN RASO VALDEZ CATANO</t>
  </si>
  <si>
    <t>ABRAHAM CAMILO MEJIA AQUINO</t>
  </si>
  <si>
    <t xml:space="preserve">JEREMY ABSALON  PEREZ PEREZ </t>
  </si>
  <si>
    <t xml:space="preserve">ADRIAN PERDOMO GERALDO </t>
  </si>
  <si>
    <t xml:space="preserve">JOSE LUIS GROSS HENRIQUEZ </t>
  </si>
  <si>
    <t>MARLYN ANTONIO DE LA ROSA DE LOS SANTOS</t>
  </si>
  <si>
    <t>ROBERTO CHARLES</t>
  </si>
  <si>
    <t>RAYLIN VALDEZ CATANO</t>
  </si>
  <si>
    <t xml:space="preserve">COLECTOR DE IMPUESTOS INTERNOS    </t>
  </si>
  <si>
    <t>JOSE MIGUEL ORTEGA GUZMAN</t>
  </si>
  <si>
    <t>SANTO SANCHEZ</t>
  </si>
  <si>
    <t>FRANCIS EMMANUEL SANTANA CARIDAD</t>
  </si>
  <si>
    <t>BERKYS YSABEL FELIX VALDEZ</t>
  </si>
  <si>
    <t>JOHAN ANDRES MARIANO JAQUEZ</t>
  </si>
  <si>
    <t>DOMINGO ANTONIO AVILA CORDERO</t>
  </si>
  <si>
    <t>JENIVEL GIL MELO</t>
  </si>
  <si>
    <t>JOSE MERCEDES</t>
  </si>
  <si>
    <t xml:space="preserve">HIPOLITO WIGBERTO SANTANA LUIS </t>
  </si>
  <si>
    <t>ASAEL RIVERA DE LA ROSA</t>
  </si>
  <si>
    <t>WILFRIDO SANTANA ROSELLO</t>
  </si>
  <si>
    <t xml:space="preserve">YOHANNA MARIEL SENFLES </t>
  </si>
  <si>
    <t xml:space="preserve">DIONIS SOLANO MONTILLA </t>
  </si>
  <si>
    <t>DENNY ZORRILLA MARTINEZ</t>
  </si>
  <si>
    <t>CARLOS REINALDO LORENZO LENBO</t>
  </si>
  <si>
    <t>ANGEL BAYRON LAUREANO</t>
  </si>
  <si>
    <t>MANUEL ANTONIO LAUREANO</t>
  </si>
  <si>
    <t>ASOCIACION ROMANA DE AHORROS Y PRESTAMOS</t>
  </si>
  <si>
    <t>46699</t>
  </si>
  <si>
    <t>46700</t>
  </si>
  <si>
    <t>46701</t>
  </si>
  <si>
    <t>46702</t>
  </si>
  <si>
    <t>46703</t>
  </si>
  <si>
    <t>46704</t>
  </si>
  <si>
    <t>46705</t>
  </si>
  <si>
    <t>46706</t>
  </si>
  <si>
    <t>46707</t>
  </si>
  <si>
    <t>46708</t>
  </si>
  <si>
    <t>46709</t>
  </si>
  <si>
    <t>46710</t>
  </si>
  <si>
    <t>46711</t>
  </si>
  <si>
    <t>46712</t>
  </si>
  <si>
    <t>46713</t>
  </si>
  <si>
    <t>46714</t>
  </si>
  <si>
    <t>46715</t>
  </si>
  <si>
    <t>46716</t>
  </si>
  <si>
    <t>46717</t>
  </si>
  <si>
    <t>46718</t>
  </si>
  <si>
    <t>46719</t>
  </si>
  <si>
    <t>46720</t>
  </si>
  <si>
    <t>46721</t>
  </si>
  <si>
    <t>46722</t>
  </si>
  <si>
    <t>46723</t>
  </si>
  <si>
    <t>46724</t>
  </si>
  <si>
    <t>46725</t>
  </si>
  <si>
    <t>46726</t>
  </si>
  <si>
    <t>46727</t>
  </si>
  <si>
    <t>46728</t>
  </si>
  <si>
    <t>46729</t>
  </si>
  <si>
    <t>46730</t>
  </si>
  <si>
    <t>46731</t>
  </si>
  <si>
    <t>46732</t>
  </si>
  <si>
    <t>46733</t>
  </si>
  <si>
    <t>46734</t>
  </si>
  <si>
    <t>46735</t>
  </si>
  <si>
    <t>46736</t>
  </si>
  <si>
    <t>46737</t>
  </si>
  <si>
    <t>46738</t>
  </si>
  <si>
    <t>46739</t>
  </si>
  <si>
    <t>46740</t>
  </si>
  <si>
    <t>46741</t>
  </si>
  <si>
    <t>46742</t>
  </si>
  <si>
    <t>46743</t>
  </si>
  <si>
    <t>46744</t>
  </si>
  <si>
    <t>46745</t>
  </si>
  <si>
    <t>46746</t>
  </si>
  <si>
    <t>46747</t>
  </si>
  <si>
    <t>46748</t>
  </si>
  <si>
    <t>46749</t>
  </si>
  <si>
    <t>46750</t>
  </si>
  <si>
    <t>46751</t>
  </si>
  <si>
    <t>46752</t>
  </si>
  <si>
    <t>46753</t>
  </si>
  <si>
    <t>46754</t>
  </si>
  <si>
    <t>46755</t>
  </si>
  <si>
    <t>46756</t>
  </si>
  <si>
    <t>46757</t>
  </si>
  <si>
    <t>46758</t>
  </si>
  <si>
    <t>46759</t>
  </si>
  <si>
    <t>46760</t>
  </si>
  <si>
    <t>46761</t>
  </si>
  <si>
    <t>46762</t>
  </si>
  <si>
    <t>46763</t>
  </si>
  <si>
    <t>46764</t>
  </si>
  <si>
    <t>46765</t>
  </si>
  <si>
    <t>46766</t>
  </si>
  <si>
    <t>46767</t>
  </si>
  <si>
    <t>46768</t>
  </si>
  <si>
    <t>46769</t>
  </si>
  <si>
    <t>46770</t>
  </si>
  <si>
    <t>46771</t>
  </si>
  <si>
    <t>46772</t>
  </si>
  <si>
    <t>46773</t>
  </si>
  <si>
    <t>46774</t>
  </si>
  <si>
    <t>46775</t>
  </si>
  <si>
    <t>46776</t>
  </si>
  <si>
    <t>46777</t>
  </si>
  <si>
    <t>46778</t>
  </si>
  <si>
    <t>46779</t>
  </si>
  <si>
    <t>46780</t>
  </si>
  <si>
    <t>46781</t>
  </si>
  <si>
    <t>46782</t>
  </si>
  <si>
    <t>46783</t>
  </si>
  <si>
    <t>46784</t>
  </si>
  <si>
    <t>46785</t>
  </si>
  <si>
    <t>46786</t>
  </si>
  <si>
    <t>46787</t>
  </si>
  <si>
    <t>46788</t>
  </si>
  <si>
    <t>46789</t>
  </si>
  <si>
    <t>46790</t>
  </si>
  <si>
    <t>46791</t>
  </si>
  <si>
    <t>46792</t>
  </si>
  <si>
    <t>46793</t>
  </si>
  <si>
    <t>46794</t>
  </si>
  <si>
    <t>46795</t>
  </si>
  <si>
    <t>46796</t>
  </si>
  <si>
    <t>46797</t>
  </si>
  <si>
    <t>46798</t>
  </si>
  <si>
    <t>46799</t>
  </si>
  <si>
    <t>46800</t>
  </si>
  <si>
    <t>46801</t>
  </si>
  <si>
    <t>46802</t>
  </si>
  <si>
    <t>46803</t>
  </si>
  <si>
    <t>46804</t>
  </si>
  <si>
    <t>46805</t>
  </si>
  <si>
    <t>46806</t>
  </si>
  <si>
    <t>46807</t>
  </si>
  <si>
    <t>46808</t>
  </si>
  <si>
    <t>46809</t>
  </si>
  <si>
    <t>46810</t>
  </si>
  <si>
    <t>46811</t>
  </si>
  <si>
    <t>46812</t>
  </si>
  <si>
    <t>46813</t>
  </si>
  <si>
    <t>46814</t>
  </si>
  <si>
    <t>46815</t>
  </si>
  <si>
    <t>46816</t>
  </si>
  <si>
    <t>46817</t>
  </si>
  <si>
    <t>46818</t>
  </si>
  <si>
    <t>46819</t>
  </si>
  <si>
    <t>46820</t>
  </si>
  <si>
    <t>46821</t>
  </si>
  <si>
    <t>46822</t>
  </si>
  <si>
    <t>46823</t>
  </si>
  <si>
    <t>46824</t>
  </si>
  <si>
    <t>46825</t>
  </si>
  <si>
    <t>46826</t>
  </si>
  <si>
    <t>46827</t>
  </si>
  <si>
    <t>46828</t>
  </si>
  <si>
    <t>MULTISERVICIO FLOR DEL ESTE SRL</t>
  </si>
  <si>
    <t>JOSE MIGUEL OLIVER CRUZ</t>
  </si>
  <si>
    <t>JUANA ESTHER POLONIA</t>
  </si>
  <si>
    <t>JOSE ALBERTO ZORRILLA</t>
  </si>
  <si>
    <t>BRANDER J. RAMIREZ</t>
  </si>
  <si>
    <t>AGUA EL EDEN SRL</t>
  </si>
  <si>
    <t>COPY SOLUTION INTERNATIONAL SA</t>
  </si>
  <si>
    <t>JG ACUEDUCTOS Y PARTES SRL</t>
  </si>
  <si>
    <t>EDDY CELESTINO CARELA</t>
  </si>
  <si>
    <t>KONIK WARTER SALUTIONS Y SERVICIOS SRL</t>
  </si>
  <si>
    <t>SANTIAGO HUMBERTO MARTINEZ</t>
  </si>
  <si>
    <t>SERGIO LOPEZ</t>
  </si>
  <si>
    <t>JUAN FRANCISCO PERALTA</t>
  </si>
  <si>
    <t>VLADIMIR MARTINEZ</t>
  </si>
  <si>
    <t>MAURICIO JIMENEZ INIRIO</t>
  </si>
  <si>
    <t>FRANKLIN CORDERO PAULINO</t>
  </si>
  <si>
    <t>GUILLERMO SANTANA RODRIGUEZ</t>
  </si>
  <si>
    <t>XADIER ADAMIS PANIAGUA</t>
  </si>
  <si>
    <t>NOELIA ANDREA PASCUAL</t>
  </si>
  <si>
    <t>ARTURO PRODUCTIONS MEDIA GROUPS EIRL</t>
  </si>
  <si>
    <t>EDGAR MORETA SOLANO</t>
  </si>
  <si>
    <t>LA MAÑANA DE HOY</t>
  </si>
  <si>
    <t>CARLOS HINOJOSA SANCHEZ</t>
  </si>
  <si>
    <t>ALMACEN FERRETERIA DEL DETALLISTA</t>
  </si>
  <si>
    <t>SONY ROSARIO PUBLICIDAD TEXTIL SRL</t>
  </si>
  <si>
    <t>VIAMAR SA</t>
  </si>
  <si>
    <t>BRAULIO MEJIA MORALES</t>
  </si>
  <si>
    <t>ADONYS QUEVEDO SANTANA</t>
  </si>
  <si>
    <t>CINTHIA CASTILLO</t>
  </si>
  <si>
    <t>RAMON BAEZ</t>
  </si>
  <si>
    <t>JOAQUIN ANTONIO CONTRERA JAVIER</t>
  </si>
  <si>
    <t>CARMEN MAIRENI PIMENTEL</t>
  </si>
  <si>
    <t>TMQ DOMINICANA SA</t>
  </si>
  <si>
    <t>ROQUE SANCHEZ</t>
  </si>
  <si>
    <t>ING. DERGIO JOEL PEREZ</t>
  </si>
  <si>
    <t>LA TAPA BAR</t>
  </si>
  <si>
    <t>BELLON SAS</t>
  </si>
  <si>
    <t>SANGAS ELECTROMECANICOS Y MAS</t>
  </si>
  <si>
    <t>COMPANIA DOMINICANA DE TELEFONO SA</t>
  </si>
  <si>
    <t>RENUEVO INDUSTRIAL SRL</t>
  </si>
  <si>
    <t>SEGURO UNIVERSAL SA</t>
  </si>
  <si>
    <t>EDUARDO EDUARDO MERCEDES</t>
  </si>
  <si>
    <t>NATANAEL JANIVER MERCEDES</t>
  </si>
  <si>
    <t>CHICHI FLORENTINO EUGENIO</t>
  </si>
  <si>
    <t>ING. DOLORES NUÑEZ</t>
  </si>
  <si>
    <t>DR. VICTOR SANTANA PILIER</t>
  </si>
  <si>
    <t>LIC. EDUARDO KERY METIVIEL</t>
  </si>
  <si>
    <t>ING. JOSEPH ARTURO PILIER</t>
  </si>
  <si>
    <t>SR. EDUARDO FAMILIA</t>
  </si>
  <si>
    <t>LIC. JUAN FRANCISCO MELO</t>
  </si>
  <si>
    <t>LICDA. IVELISSE MERCEDES MENDEZ</t>
  </si>
  <si>
    <t>LIC. ANDRES VALDEZ</t>
  </si>
  <si>
    <t>LICDA. ANA MARIA GUERRERO</t>
  </si>
  <si>
    <t>SRA. NORMAS CELESTE ALMONTE</t>
  </si>
  <si>
    <t>DAVID JUAN SOSA</t>
  </si>
  <si>
    <t xml:space="preserve">PELAGIO PEGUERO SANCHEZ </t>
  </si>
  <si>
    <t>L Y R COMERCIAL SRL</t>
  </si>
  <si>
    <t>8259-A</t>
  </si>
  <si>
    <t>FELIZ ANTONIO SANTANA</t>
  </si>
  <si>
    <t>LICDA. DOMINGA GUILAMO</t>
  </si>
  <si>
    <t>MILCIADES SANTANA PILIER</t>
  </si>
  <si>
    <t>NARTIN WILSON GUERRERO</t>
  </si>
  <si>
    <t>LIB-1258</t>
  </si>
  <si>
    <t>LIB-1246</t>
  </si>
  <si>
    <t xml:space="preserve">LIB-1265                                                                                                                                                       </t>
  </si>
  <si>
    <t>TMQ DOMINICANA</t>
  </si>
  <si>
    <t>LIB-1115</t>
  </si>
  <si>
    <t>CENTROXPORT, STE</t>
  </si>
  <si>
    <t>LIB-1263</t>
  </si>
  <si>
    <t>RENUEVO INDUSTRIAL</t>
  </si>
  <si>
    <t>LIB-1260</t>
  </si>
  <si>
    <t>LIB-1118</t>
  </si>
  <si>
    <t>INCEMESA SA</t>
  </si>
  <si>
    <t>PAGO DE FACT. 13</t>
  </si>
  <si>
    <t>PAGO DE ALQUILER DE LOCAL MES DE DICIEMBRE2025</t>
  </si>
  <si>
    <t>PAGO DE ALQUILER DE LOCAL MES DE DICIEMBRE2026</t>
  </si>
  <si>
    <t>PAGO DE ALQUILER DE VEHICULO ME DE DICIEMBRE 2026</t>
  </si>
  <si>
    <t>PAGO DE FACT. 38684</t>
  </si>
  <si>
    <t>PAGO DE FACT. 901</t>
  </si>
  <si>
    <t>PAGO DE FACT. 2712</t>
  </si>
  <si>
    <t>DIETA Y VIATICO</t>
  </si>
  <si>
    <t>PAGO DE FACT. 291</t>
  </si>
  <si>
    <t>PAGO DE PUBLICIDAD MES DE DICIENBRE 2025</t>
  </si>
  <si>
    <t>PAGO DE FACT. 23855</t>
  </si>
  <si>
    <t>PAGO VARIAS FACT. 485727,28,29</t>
  </si>
  <si>
    <t>PAGO VARIAS FACT. I232118, I232133</t>
  </si>
  <si>
    <t>REEMBOLSO, COMPRA DE REFRIGERIO DIRECCION GENERAL</t>
  </si>
  <si>
    <t>PAGO DE FACT. 0090</t>
  </si>
  <si>
    <t>PAGO DE SERV. PROFESIONALES PROYECTO DE CALETA</t>
  </si>
  <si>
    <t>PAGO DE FACT. 13263</t>
  </si>
  <si>
    <t>PAGO DE FACT. 19, SERV. TECNICOS</t>
  </si>
  <si>
    <t>PAGO DE FACT. 11347</t>
  </si>
  <si>
    <t>PAGO DE FACT. I234635</t>
  </si>
  <si>
    <t>PAGO DE FACT. 1757230</t>
  </si>
  <si>
    <t>PSGO DE FACT. 2</t>
  </si>
  <si>
    <t>PAGO DE VARIAS FACTURAS</t>
  </si>
  <si>
    <t>PAGO DE FACT. 609</t>
  </si>
  <si>
    <t>COMPLETIVO DE FACT. 609</t>
  </si>
  <si>
    <t>PAGO DE FACT. 608</t>
  </si>
  <si>
    <t>PAGO DE FACT. 607</t>
  </si>
  <si>
    <t>PSGO DE FACT. 0303717959</t>
  </si>
  <si>
    <t>CONTRIBUCION A COLABORADOR ACCIDENTADO</t>
  </si>
  <si>
    <t>DIETA SESION ORDINARIA CONSEJO 218-2026</t>
  </si>
  <si>
    <t>GASTO DE REPRESENTACION MES DE ENERO 2026</t>
  </si>
  <si>
    <t>COMPENSACION USO DE VEHICULO MES DE ENERO 2026</t>
  </si>
  <si>
    <t>LIB-9-1</t>
  </si>
  <si>
    <t>NOMINA PERSONAL FIJO</t>
  </si>
  <si>
    <t>LIB-6-1</t>
  </si>
  <si>
    <t>LIB-11-1</t>
  </si>
  <si>
    <t>SERVICIO DE SEGURIDAD</t>
  </si>
  <si>
    <t>Del 01 al 31 de Enero 2026</t>
  </si>
  <si>
    <t>EMPRESA DISTRIBUIDORA DE ELECTRICIDAD</t>
  </si>
  <si>
    <t>PAGO A PROVEEDOR</t>
  </si>
  <si>
    <t>PAGO NOMINA PERSONAL FIJO MES DE ENERO 2026</t>
  </si>
  <si>
    <t>PAGO NOMINA SERVICIOS DE SEGURIDAD MES DE ENERO 2026</t>
  </si>
  <si>
    <t>PAGO A LA DGII VIA TESORERIA ENERO 2026</t>
  </si>
  <si>
    <t>PAGO DE HORAS EXTRAS</t>
  </si>
  <si>
    <t>COMPRA DE PICADERA PARA EL CONSEJO</t>
  </si>
  <si>
    <t>INCENTIVO COMERCIAL</t>
  </si>
  <si>
    <t>PAGO DE INCENTIVO COMERCIAL</t>
  </si>
  <si>
    <t>REPOSICION DE CAJA CHICA</t>
  </si>
  <si>
    <t>PAGO DE FACT. 912</t>
  </si>
  <si>
    <t>PAGO DE VARIAS FACT. POR REPARACION DE GOMAS</t>
  </si>
  <si>
    <t>DONACION</t>
  </si>
  <si>
    <t xml:space="preserve">PAGO DE ASESORIA </t>
  </si>
  <si>
    <t xml:space="preserve">PAGO DE SERVICIOS DE CAMARERA  FIESTA NAVIDEÑA </t>
  </si>
  <si>
    <t>PAGO DE SUELDO MES DE ENERO 2026</t>
  </si>
  <si>
    <t>PAGO DE DIETA DE ALMUERZO</t>
  </si>
  <si>
    <t>PAGO DE SERVICIOS DE SEGURIDAD MES DE ENERO 2026</t>
  </si>
  <si>
    <t>PAGO DE FACT. VCR-914</t>
  </si>
  <si>
    <t>DONACION PARA EQUIPO DE SOFT BALL</t>
  </si>
  <si>
    <t>PAGO DE RETENCION DE ITBIS NOVIEMBRE</t>
  </si>
  <si>
    <t>PAGO DE LIMPIEZA Y MANTENIMIENTO EN PROYENTO</t>
  </si>
  <si>
    <t>PAGO DE EMPELADO FELIZ, GUILLERMO MOJICA</t>
  </si>
  <si>
    <t>COMPENSACION POR USO DE VEHICULO PERSONAL</t>
  </si>
  <si>
    <t>COMPRA DE MALBERTES</t>
  </si>
  <si>
    <t xml:space="preserve">REEMBOLSO </t>
  </si>
  <si>
    <t>INCENTIVO COMERCIAL MES DE DICIEMBRE</t>
  </si>
  <si>
    <t>HORAS EXTRAORDINARIAS</t>
  </si>
  <si>
    <t>HORAS EXTRAS</t>
  </si>
  <si>
    <t>GASTOS DE TRASPORTE</t>
  </si>
  <si>
    <t>COMPENSACION USO DE VEHICULOS PERSONALES AGOSTO</t>
  </si>
  <si>
    <t>COMPENSACION USO DE VEHICULOS PERSONALES SEPTIEMBRE</t>
  </si>
  <si>
    <t>DIFERENCIA SALARIAL</t>
  </si>
  <si>
    <t>REAJUSTE SALARIAL</t>
  </si>
  <si>
    <t>REAJUSTE SALARIAL ENERO 2026</t>
  </si>
  <si>
    <t>DIFERENCIA SALARIAR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</si>
</sst>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2" fillId="0" borderId="7" xfId="0" applyNumberFormat="1" applyFont="1" applyBorder="1" applyAlignment="1">
      <alignment horizontal="right"/>
    </xf>
    <xf numFmtId="0" fontId="2" fillId="0" borderId="2" xfId="0" applyFont="1" applyBorder="1"/>
    <xf numFmtId="4" fontId="2" fillId="0" borderId="2" xfId="0" applyNumberFormat="1" applyFont="1" applyBorder="1"/>
    <xf numFmtId="0" fontId="2" fillId="0" borderId="8" xfId="0" applyFont="1" applyBorder="1"/>
    <xf numFmtId="14" fontId="2" fillId="0" borderId="2" xfId="0" applyNumberFormat="1" applyFont="1" applyBorder="1" applyAlignment="1">
      <alignment horizontal="right"/>
    </xf>
    <xf numFmtId="0" fontId="7" fillId="0" borderId="2" xfId="0" applyFont="1" applyBorder="1"/>
    <xf numFmtId="164" fontId="7" fillId="0" borderId="2" xfId="1" applyFont="1" applyBorder="1"/>
    <xf numFmtId="14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7" fillId="0" borderId="6" xfId="0" applyFont="1" applyBorder="1"/>
    <xf numFmtId="164" fontId="7" fillId="0" borderId="6" xfId="1" applyFont="1" applyBorder="1"/>
    <xf numFmtId="14" fontId="2" fillId="0" borderId="12" xfId="0" applyNumberFormat="1" applyFont="1" applyBorder="1" applyAlignment="1">
      <alignment horizontal="right"/>
    </xf>
    <xf numFmtId="0" fontId="2" fillId="0" borderId="13" xfId="0" applyFont="1" applyBorder="1"/>
    <xf numFmtId="164" fontId="2" fillId="0" borderId="13" xfId="1" applyFont="1" applyBorder="1"/>
    <xf numFmtId="0" fontId="0" fillId="0" borderId="2" xfId="0" applyBorder="1"/>
    <xf numFmtId="164" fontId="2" fillId="0" borderId="2" xfId="1" applyFont="1" applyBorder="1"/>
    <xf numFmtId="14" fontId="2" fillId="0" borderId="14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top"/>
    </xf>
    <xf numFmtId="14" fontId="2" fillId="3" borderId="15" xfId="0" applyNumberFormat="1" applyFont="1" applyFill="1" applyBorder="1" applyAlignment="1">
      <alignment horizontal="right"/>
    </xf>
    <xf numFmtId="0" fontId="2" fillId="3" borderId="16" xfId="0" applyFont="1" applyFill="1" applyBorder="1"/>
    <xf numFmtId="0" fontId="7" fillId="3" borderId="16" xfId="0" applyFont="1" applyFill="1" applyBorder="1" applyAlignment="1">
      <alignment horizontal="left" vertical="top"/>
    </xf>
    <xf numFmtId="164" fontId="7" fillId="3" borderId="16" xfId="1" applyFont="1" applyFill="1" applyBorder="1"/>
    <xf numFmtId="0" fontId="2" fillId="3" borderId="2" xfId="0" applyFont="1" applyFill="1" applyBorder="1"/>
    <xf numFmtId="0" fontId="2" fillId="0" borderId="13" xfId="0" applyFont="1" applyBorder="1" applyAlignment="1">
      <alignment horizontal="left" vertical="top"/>
    </xf>
    <xf numFmtId="4" fontId="2" fillId="0" borderId="13" xfId="0" applyNumberFormat="1" applyFont="1" applyBorder="1"/>
    <xf numFmtId="0" fontId="7" fillId="0" borderId="17" xfId="0" applyFont="1" applyBorder="1"/>
    <xf numFmtId="4" fontId="7" fillId="0" borderId="17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left" vertical="top"/>
    </xf>
    <xf numFmtId="43" fontId="7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2" fillId="0" borderId="20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164" fontId="2" fillId="0" borderId="21" xfId="1" applyFont="1" applyBorder="1"/>
    <xf numFmtId="0" fontId="2" fillId="0" borderId="2" xfId="0" applyFont="1" applyBorder="1" applyAlignment="1">
      <alignment horizontal="left"/>
    </xf>
    <xf numFmtId="0" fontId="2" fillId="0" borderId="22" xfId="0" applyFont="1" applyBorder="1"/>
    <xf numFmtId="3" fontId="2" fillId="0" borderId="2" xfId="0" applyNumberFormat="1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/>
    </xf>
    <xf numFmtId="0" fontId="2" fillId="0" borderId="23" xfId="0" applyFont="1" applyBorder="1"/>
    <xf numFmtId="0" fontId="7" fillId="0" borderId="23" xfId="0" applyFont="1" applyBorder="1" applyAlignment="1">
      <alignment horizontal="left" vertical="top"/>
    </xf>
    <xf numFmtId="164" fontId="7" fillId="0" borderId="23" xfId="1" applyFont="1" applyBorder="1"/>
    <xf numFmtId="0" fontId="2" fillId="0" borderId="24" xfId="0" applyFont="1" applyBorder="1"/>
    <xf numFmtId="0" fontId="7" fillId="0" borderId="23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14" fontId="2" fillId="0" borderId="20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29" xfId="0" applyFont="1" applyBorder="1"/>
    <xf numFmtId="164" fontId="2" fillId="0" borderId="3" xfId="1" applyFont="1" applyBorder="1"/>
    <xf numFmtId="164" fontId="2" fillId="0" borderId="2" xfId="1" applyFont="1" applyBorder="1" applyAlignment="1">
      <alignment horizontal="right"/>
    </xf>
    <xf numFmtId="14" fontId="2" fillId="0" borderId="7" xfId="0" applyNumberFormat="1" applyFont="1" applyBorder="1"/>
    <xf numFmtId="0" fontId="2" fillId="0" borderId="14" xfId="0" applyFont="1" applyBorder="1"/>
    <xf numFmtId="43" fontId="7" fillId="0" borderId="6" xfId="0" applyNumberFormat="1" applyFont="1" applyBorder="1"/>
    <xf numFmtId="0" fontId="2" fillId="0" borderId="30" xfId="0" applyFont="1" applyBorder="1"/>
    <xf numFmtId="0" fontId="2" fillId="0" borderId="31" xfId="0" applyFont="1" applyBorder="1"/>
    <xf numFmtId="0" fontId="7" fillId="0" borderId="31" xfId="0" applyFont="1" applyBorder="1" applyAlignment="1">
      <alignment horizontal="left" vertical="top"/>
    </xf>
    <xf numFmtId="43" fontId="7" fillId="0" borderId="19" xfId="0" applyNumberFormat="1" applyFont="1" applyBorder="1"/>
    <xf numFmtId="0" fontId="2" fillId="0" borderId="32" xfId="0" applyFont="1" applyBorder="1"/>
    <xf numFmtId="14" fontId="2" fillId="2" borderId="33" xfId="0" applyNumberFormat="1" applyFont="1" applyFill="1" applyBorder="1" applyAlignment="1">
      <alignment horizontal="left" vertical="top"/>
    </xf>
    <xf numFmtId="0" fontId="2" fillId="2" borderId="34" xfId="0" applyFont="1" applyFill="1" applyBorder="1" applyAlignment="1">
      <alignment horizontal="left" vertical="top"/>
    </xf>
    <xf numFmtId="0" fontId="2" fillId="2" borderId="34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vertical="top"/>
    </xf>
    <xf numFmtId="164" fontId="7" fillId="2" borderId="34" xfId="1" applyFont="1" applyFill="1" applyBorder="1" applyAlignment="1">
      <alignment horizontal="left" vertical="top"/>
    </xf>
    <xf numFmtId="164" fontId="2" fillId="2" borderId="35" xfId="1" applyFont="1" applyFill="1" applyBorder="1" applyAlignment="1">
      <alignment horizontal="left" vertical="top"/>
    </xf>
    <xf numFmtId="0" fontId="2" fillId="0" borderId="36" xfId="0" applyFont="1" applyFill="1" applyBorder="1"/>
    <xf numFmtId="0" fontId="2" fillId="0" borderId="0" xfId="0" applyFont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43" fontId="7" fillId="0" borderId="23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164" fontId="2" fillId="4" borderId="4" xfId="1" applyFont="1" applyFill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6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left" vertical="top"/>
    </xf>
    <xf numFmtId="164" fontId="2" fillId="4" borderId="25" xfId="1" applyFont="1" applyFill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164" fontId="7" fillId="4" borderId="25" xfId="1" applyFont="1" applyFill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14" fontId="2" fillId="2" borderId="6" xfId="0" applyNumberFormat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7" fillId="2" borderId="25" xfId="1" applyFont="1" applyFill="1" applyBorder="1" applyAlignment="1">
      <alignment horizontal="left" vertical="top"/>
    </xf>
    <xf numFmtId="0" fontId="2" fillId="4" borderId="6" xfId="0" applyFont="1" applyFill="1" applyBorder="1"/>
    <xf numFmtId="0" fontId="0" fillId="4" borderId="0" xfId="0" applyFill="1"/>
    <xf numFmtId="164" fontId="2" fillId="0" borderId="6" xfId="1" applyFont="1" applyBorder="1"/>
    <xf numFmtId="14" fontId="2" fillId="0" borderId="38" xfId="0" applyNumberFormat="1" applyFont="1" applyBorder="1" applyAlignment="1">
      <alignment horizontal="right"/>
    </xf>
    <xf numFmtId="164" fontId="7" fillId="0" borderId="25" xfId="1" applyFont="1" applyBorder="1"/>
    <xf numFmtId="0" fontId="2" fillId="0" borderId="6" xfId="0" applyFont="1" applyBorder="1" applyAlignment="1">
      <alignment horizontal="left" vertical="top" wrapText="1"/>
    </xf>
    <xf numFmtId="14" fontId="2" fillId="0" borderId="6" xfId="0" applyNumberFormat="1" applyFont="1" applyBorder="1" applyAlignment="1">
      <alignment horizontal="right" vertical="top" wrapText="1"/>
    </xf>
    <xf numFmtId="164" fontId="2" fillId="4" borderId="2" xfId="1" applyFont="1" applyFill="1" applyBorder="1" applyAlignment="1">
      <alignment horizontal="left" vertical="top"/>
    </xf>
    <xf numFmtId="0" fontId="2" fillId="0" borderId="17" xfId="0" applyFont="1" applyBorder="1"/>
    <xf numFmtId="164" fontId="7" fillId="4" borderId="2" xfId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8" fillId="4" borderId="25" xfId="0" applyFont="1" applyFill="1" applyBorder="1" applyAlignment="1">
      <alignment horizontal="center" vertical="top"/>
    </xf>
    <xf numFmtId="164" fontId="7" fillId="4" borderId="17" xfId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164" fontId="2" fillId="2" borderId="17" xfId="1" applyFont="1" applyFill="1" applyBorder="1" applyAlignment="1">
      <alignment horizontal="left" vertical="top"/>
    </xf>
    <xf numFmtId="0" fontId="2" fillId="2" borderId="6" xfId="0" applyFont="1" applyFill="1" applyBorder="1"/>
    <xf numFmtId="14" fontId="2" fillId="4" borderId="2" xfId="0" applyNumberFormat="1" applyFont="1" applyFill="1" applyBorder="1" applyAlignment="1">
      <alignment horizontal="left" vertical="top"/>
    </xf>
    <xf numFmtId="14" fontId="2" fillId="4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164" fontId="2" fillId="4" borderId="3" xfId="1" applyFont="1" applyFill="1" applyBorder="1" applyAlignment="1">
      <alignment horizontal="left" vertical="top"/>
    </xf>
    <xf numFmtId="0" fontId="2" fillId="4" borderId="2" xfId="0" applyFont="1" applyFill="1" applyBorder="1"/>
    <xf numFmtId="14" fontId="2" fillId="4" borderId="13" xfId="0" applyNumberFormat="1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4" fontId="2" fillId="4" borderId="39" xfId="0" applyNumberFormat="1" applyFont="1" applyFill="1" applyBorder="1" applyAlignment="1">
      <alignment horizontal="left" vertical="top"/>
    </xf>
    <xf numFmtId="14" fontId="2" fillId="0" borderId="12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164" fontId="7" fillId="4" borderId="3" xfId="1" applyFont="1" applyFill="1" applyBorder="1" applyAlignment="1">
      <alignment horizontal="left" vertical="top"/>
    </xf>
    <xf numFmtId="0" fontId="2" fillId="0" borderId="37" xfId="0" applyFont="1" applyBorder="1"/>
    <xf numFmtId="0" fontId="7" fillId="0" borderId="0" xfId="0" applyFont="1" applyBorder="1" applyAlignment="1">
      <alignment horizontal="left" vertical="top"/>
    </xf>
    <xf numFmtId="43" fontId="7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tabSelected="1" topLeftCell="A298" workbookViewId="0">
      <selection activeCell="D308" sqref="D308"/>
    </sheetView>
  </sheetViews>
  <sheetFormatPr baseColWidth="10" defaultRowHeight="15" x14ac:dyDescent="0.25"/>
  <cols>
    <col min="1" max="1" width="11.85546875" bestFit="1" customWidth="1"/>
    <col min="2" max="2" width="16.5703125" customWidth="1"/>
    <col min="3" max="3" width="11.5703125" bestFit="1" customWidth="1"/>
    <col min="4" max="4" width="67.28515625" customWidth="1"/>
    <col min="5" max="5" width="17.5703125" customWidth="1"/>
    <col min="6" max="6" width="17.28515625" customWidth="1"/>
    <col min="7" max="7" width="62" customWidth="1"/>
  </cols>
  <sheetData>
    <row r="1" spans="1:7" ht="15.75" x14ac:dyDescent="0.25">
      <c r="A1" s="1"/>
      <c r="B1" s="1"/>
      <c r="C1" s="1"/>
      <c r="D1" s="1"/>
      <c r="E1" s="2" t="s">
        <v>0</v>
      </c>
      <c r="F1" s="1"/>
      <c r="G1" s="1"/>
    </row>
    <row r="2" spans="1:7" ht="15.75" x14ac:dyDescent="0.25">
      <c r="A2" s="1"/>
      <c r="B2" s="1"/>
      <c r="C2" s="1"/>
      <c r="D2" s="1"/>
      <c r="E2" s="2" t="s">
        <v>1</v>
      </c>
      <c r="F2" s="1"/>
      <c r="G2" s="1"/>
    </row>
    <row r="3" spans="1:7" ht="15.75" x14ac:dyDescent="0.25">
      <c r="A3" s="1"/>
      <c r="B3" s="1"/>
      <c r="C3" s="1"/>
      <c r="D3" s="1"/>
      <c r="E3" s="2" t="s">
        <v>2</v>
      </c>
      <c r="F3" s="1"/>
      <c r="G3" s="1"/>
    </row>
    <row r="4" spans="1:7" ht="15.75" x14ac:dyDescent="0.25">
      <c r="A4" s="158" t="s">
        <v>3</v>
      </c>
      <c r="B4" s="158"/>
      <c r="C4" s="158"/>
      <c r="D4" s="158"/>
      <c r="E4" s="158"/>
      <c r="F4" s="158"/>
      <c r="G4" s="3"/>
    </row>
    <row r="5" spans="1:7" ht="15.75" x14ac:dyDescent="0.25">
      <c r="A5" s="159" t="s">
        <v>414</v>
      </c>
      <c r="B5" s="159"/>
      <c r="C5" s="159"/>
      <c r="D5" s="159"/>
      <c r="E5" s="159"/>
      <c r="F5" s="159"/>
      <c r="G5" s="3"/>
    </row>
    <row r="6" spans="1:7" ht="15.75" x14ac:dyDescent="0.25">
      <c r="A6" s="4" t="s">
        <v>4</v>
      </c>
      <c r="B6" s="4" t="s">
        <v>5</v>
      </c>
      <c r="C6" s="5" t="s">
        <v>6</v>
      </c>
      <c r="D6" s="4" t="s">
        <v>7</v>
      </c>
      <c r="E6" s="6"/>
      <c r="F6" s="7" t="s">
        <v>8</v>
      </c>
      <c r="G6" s="7" t="s">
        <v>9</v>
      </c>
    </row>
    <row r="7" spans="1:7" ht="15.75" x14ac:dyDescent="0.25">
      <c r="A7" s="160" t="s">
        <v>10</v>
      </c>
      <c r="B7" s="161"/>
      <c r="C7" s="161"/>
      <c r="D7" s="161"/>
      <c r="E7" s="161"/>
      <c r="F7" s="162"/>
      <c r="G7" s="8"/>
    </row>
    <row r="8" spans="1:7" ht="15.75" x14ac:dyDescent="0.25">
      <c r="A8" s="9">
        <v>46023</v>
      </c>
      <c r="B8" s="10" t="s">
        <v>11</v>
      </c>
      <c r="C8" s="10">
        <v>1</v>
      </c>
      <c r="D8" s="10" t="s">
        <v>12</v>
      </c>
      <c r="E8" s="11">
        <v>11720</v>
      </c>
      <c r="F8" s="11"/>
      <c r="G8" s="12" t="s">
        <v>13</v>
      </c>
    </row>
    <row r="9" spans="1:7" ht="15.75" x14ac:dyDescent="0.25">
      <c r="A9" s="9">
        <v>46024</v>
      </c>
      <c r="B9" s="10" t="s">
        <v>11</v>
      </c>
      <c r="C9" s="10">
        <v>2</v>
      </c>
      <c r="D9" s="10" t="s">
        <v>12</v>
      </c>
      <c r="E9" s="11">
        <v>827444</v>
      </c>
      <c r="F9" s="11"/>
      <c r="G9" s="12" t="s">
        <v>13</v>
      </c>
    </row>
    <row r="10" spans="1:7" ht="15.75" x14ac:dyDescent="0.25">
      <c r="A10" s="9">
        <v>46025</v>
      </c>
      <c r="B10" s="10" t="s">
        <v>11</v>
      </c>
      <c r="C10" s="10">
        <v>3</v>
      </c>
      <c r="D10" s="10" t="s">
        <v>12</v>
      </c>
      <c r="E10" s="11">
        <v>359809</v>
      </c>
      <c r="F10" s="11"/>
      <c r="G10" s="12" t="s">
        <v>13</v>
      </c>
    </row>
    <row r="11" spans="1:7" ht="15.75" x14ac:dyDescent="0.25">
      <c r="A11" s="9">
        <v>46026</v>
      </c>
      <c r="B11" s="10" t="s">
        <v>11</v>
      </c>
      <c r="C11" s="10">
        <v>4</v>
      </c>
      <c r="D11" s="10" t="s">
        <v>12</v>
      </c>
      <c r="E11" s="11">
        <v>14930</v>
      </c>
      <c r="F11" s="11"/>
      <c r="G11" s="12" t="s">
        <v>13</v>
      </c>
    </row>
    <row r="12" spans="1:7" ht="15.75" x14ac:dyDescent="0.25">
      <c r="A12" s="9">
        <v>46027</v>
      </c>
      <c r="B12" s="10" t="s">
        <v>11</v>
      </c>
      <c r="C12" s="10">
        <v>5</v>
      </c>
      <c r="D12" s="10" t="s">
        <v>12</v>
      </c>
      <c r="E12" s="11">
        <v>58716</v>
      </c>
      <c r="F12" s="11"/>
      <c r="G12" s="12" t="s">
        <v>13</v>
      </c>
    </row>
    <row r="13" spans="1:7" ht="15.75" x14ac:dyDescent="0.25">
      <c r="A13" s="9">
        <v>46028</v>
      </c>
      <c r="B13" s="10" t="s">
        <v>11</v>
      </c>
      <c r="C13" s="10">
        <v>6</v>
      </c>
      <c r="D13" s="10" t="s">
        <v>12</v>
      </c>
      <c r="E13" s="11">
        <v>1167428</v>
      </c>
      <c r="F13" s="11"/>
      <c r="G13" s="12" t="s">
        <v>13</v>
      </c>
    </row>
    <row r="14" spans="1:7" ht="15.75" x14ac:dyDescent="0.25">
      <c r="A14" s="9">
        <v>46029</v>
      </c>
      <c r="B14" s="10" t="s">
        <v>11</v>
      </c>
      <c r="C14" s="10">
        <v>7</v>
      </c>
      <c r="D14" s="10" t="s">
        <v>12</v>
      </c>
      <c r="E14" s="11">
        <v>945224</v>
      </c>
      <c r="F14" s="11"/>
      <c r="G14" s="12" t="s">
        <v>13</v>
      </c>
    </row>
    <row r="15" spans="1:7" ht="15.75" x14ac:dyDescent="0.25">
      <c r="A15" s="9">
        <v>46030</v>
      </c>
      <c r="B15" s="10" t="s">
        <v>11</v>
      </c>
      <c r="C15" s="10">
        <v>8</v>
      </c>
      <c r="D15" s="10" t="s">
        <v>12</v>
      </c>
      <c r="E15" s="11">
        <v>826956</v>
      </c>
      <c r="F15" s="11"/>
      <c r="G15" s="12" t="s">
        <v>13</v>
      </c>
    </row>
    <row r="16" spans="1:7" ht="15.75" x14ac:dyDescent="0.25">
      <c r="A16" s="9">
        <v>46031</v>
      </c>
      <c r="B16" s="10" t="s">
        <v>11</v>
      </c>
      <c r="C16" s="10">
        <v>9</v>
      </c>
      <c r="D16" s="10" t="s">
        <v>12</v>
      </c>
      <c r="E16" s="11">
        <v>682291</v>
      </c>
      <c r="F16" s="11"/>
      <c r="G16" s="12" t="s">
        <v>13</v>
      </c>
    </row>
    <row r="17" spans="1:7" ht="15.75" x14ac:dyDescent="0.25">
      <c r="A17" s="9">
        <v>46032</v>
      </c>
      <c r="B17" s="10" t="s">
        <v>11</v>
      </c>
      <c r="C17" s="10">
        <v>10</v>
      </c>
      <c r="D17" s="10" t="s">
        <v>12</v>
      </c>
      <c r="E17" s="11">
        <v>283683.84999999998</v>
      </c>
      <c r="F17" s="11"/>
      <c r="G17" s="12" t="s">
        <v>13</v>
      </c>
    </row>
    <row r="18" spans="1:7" ht="15.75" x14ac:dyDescent="0.25">
      <c r="A18" s="9">
        <v>46033</v>
      </c>
      <c r="B18" s="10" t="s">
        <v>11</v>
      </c>
      <c r="C18" s="10">
        <v>11</v>
      </c>
      <c r="D18" s="10" t="s">
        <v>12</v>
      </c>
      <c r="E18" s="11">
        <v>13324</v>
      </c>
      <c r="F18" s="11"/>
      <c r="G18" s="12" t="s">
        <v>13</v>
      </c>
    </row>
    <row r="19" spans="1:7" ht="15.75" x14ac:dyDescent="0.25">
      <c r="A19" s="9">
        <v>46034</v>
      </c>
      <c r="B19" s="10" t="s">
        <v>11</v>
      </c>
      <c r="C19" s="10">
        <v>12</v>
      </c>
      <c r="D19" s="10" t="s">
        <v>12</v>
      </c>
      <c r="E19" s="11">
        <v>766622</v>
      </c>
      <c r="F19" s="11"/>
      <c r="G19" s="12" t="s">
        <v>13</v>
      </c>
    </row>
    <row r="20" spans="1:7" ht="15.75" x14ac:dyDescent="0.25">
      <c r="A20" s="9">
        <v>46035</v>
      </c>
      <c r="B20" s="10" t="s">
        <v>11</v>
      </c>
      <c r="C20" s="10">
        <v>13</v>
      </c>
      <c r="D20" s="10" t="s">
        <v>12</v>
      </c>
      <c r="E20" s="11">
        <v>713698</v>
      </c>
      <c r="F20" s="11"/>
      <c r="G20" s="12" t="s">
        <v>13</v>
      </c>
    </row>
    <row r="21" spans="1:7" ht="15.75" x14ac:dyDescent="0.25">
      <c r="A21" s="9">
        <v>46036</v>
      </c>
      <c r="B21" s="10" t="s">
        <v>11</v>
      </c>
      <c r="C21" s="10">
        <v>14</v>
      </c>
      <c r="D21" s="10" t="s">
        <v>12</v>
      </c>
      <c r="E21" s="11">
        <v>591301</v>
      </c>
      <c r="F21" s="11"/>
      <c r="G21" s="12" t="s">
        <v>13</v>
      </c>
    </row>
    <row r="22" spans="1:7" ht="15.75" x14ac:dyDescent="0.25">
      <c r="A22" s="9">
        <v>46037</v>
      </c>
      <c r="B22" s="10" t="s">
        <v>11</v>
      </c>
      <c r="C22" s="10">
        <v>15</v>
      </c>
      <c r="D22" s="10" t="s">
        <v>12</v>
      </c>
      <c r="E22" s="11">
        <v>895156</v>
      </c>
      <c r="F22" s="11"/>
      <c r="G22" s="12" t="s">
        <v>13</v>
      </c>
    </row>
    <row r="23" spans="1:7" ht="15.75" x14ac:dyDescent="0.25">
      <c r="A23" s="9">
        <v>46038</v>
      </c>
      <c r="B23" s="10" t="s">
        <v>11</v>
      </c>
      <c r="C23" s="10">
        <v>16</v>
      </c>
      <c r="D23" s="10" t="s">
        <v>12</v>
      </c>
      <c r="E23" s="11">
        <v>716359</v>
      </c>
      <c r="F23" s="11"/>
      <c r="G23" s="12" t="s">
        <v>13</v>
      </c>
    </row>
    <row r="24" spans="1:7" ht="15.75" x14ac:dyDescent="0.25">
      <c r="A24" s="9">
        <v>46039</v>
      </c>
      <c r="B24" s="10" t="s">
        <v>11</v>
      </c>
      <c r="C24" s="10">
        <v>17</v>
      </c>
      <c r="D24" s="10" t="s">
        <v>12</v>
      </c>
      <c r="E24" s="11">
        <v>379420</v>
      </c>
      <c r="F24" s="11"/>
      <c r="G24" s="12" t="s">
        <v>13</v>
      </c>
    </row>
    <row r="25" spans="1:7" ht="15.75" x14ac:dyDescent="0.25">
      <c r="A25" s="9">
        <v>46040</v>
      </c>
      <c r="B25" s="10" t="s">
        <v>11</v>
      </c>
      <c r="C25" s="10">
        <v>18</v>
      </c>
      <c r="D25" s="10" t="s">
        <v>12</v>
      </c>
      <c r="E25" s="11">
        <v>27992</v>
      </c>
      <c r="F25" s="11"/>
      <c r="G25" s="12" t="s">
        <v>13</v>
      </c>
    </row>
    <row r="26" spans="1:7" ht="15.75" x14ac:dyDescent="0.25">
      <c r="A26" s="9">
        <v>46041</v>
      </c>
      <c r="B26" s="10" t="s">
        <v>11</v>
      </c>
      <c r="C26" s="10">
        <v>19</v>
      </c>
      <c r="D26" s="10" t="s">
        <v>12</v>
      </c>
      <c r="E26" s="11">
        <v>1089756</v>
      </c>
      <c r="F26" s="11"/>
      <c r="G26" s="12" t="s">
        <v>13</v>
      </c>
    </row>
    <row r="27" spans="1:7" ht="15.75" x14ac:dyDescent="0.25">
      <c r="A27" s="9">
        <v>46042</v>
      </c>
      <c r="B27" s="10" t="s">
        <v>11</v>
      </c>
      <c r="C27" s="10">
        <v>20</v>
      </c>
      <c r="D27" s="10" t="s">
        <v>12</v>
      </c>
      <c r="E27" s="11">
        <v>929705</v>
      </c>
      <c r="F27" s="11"/>
      <c r="G27" s="12" t="s">
        <v>13</v>
      </c>
    </row>
    <row r="28" spans="1:7" ht="15.75" x14ac:dyDescent="0.25">
      <c r="A28" s="9">
        <v>46043</v>
      </c>
      <c r="B28" s="10" t="s">
        <v>11</v>
      </c>
      <c r="C28" s="10">
        <v>21</v>
      </c>
      <c r="D28" s="10" t="s">
        <v>12</v>
      </c>
      <c r="E28" s="11">
        <v>34360</v>
      </c>
      <c r="F28" s="11"/>
      <c r="G28" s="12" t="s">
        <v>13</v>
      </c>
    </row>
    <row r="29" spans="1:7" ht="15.75" x14ac:dyDescent="0.25">
      <c r="A29" s="9">
        <v>46044</v>
      </c>
      <c r="B29" s="10" t="s">
        <v>11</v>
      </c>
      <c r="C29" s="10">
        <v>22</v>
      </c>
      <c r="D29" s="10" t="s">
        <v>12</v>
      </c>
      <c r="E29" s="11">
        <v>853823</v>
      </c>
      <c r="F29" s="11"/>
      <c r="G29" s="12" t="s">
        <v>13</v>
      </c>
    </row>
    <row r="30" spans="1:7" ht="15.75" x14ac:dyDescent="0.25">
      <c r="A30" s="9">
        <v>46045</v>
      </c>
      <c r="B30" s="10" t="s">
        <v>11</v>
      </c>
      <c r="C30" s="10">
        <v>23</v>
      </c>
      <c r="D30" s="10" t="s">
        <v>12</v>
      </c>
      <c r="E30" s="11">
        <v>796984</v>
      </c>
      <c r="F30" s="11"/>
      <c r="G30" s="12" t="s">
        <v>13</v>
      </c>
    </row>
    <row r="31" spans="1:7" ht="15.75" x14ac:dyDescent="0.25">
      <c r="A31" s="9">
        <v>46046</v>
      </c>
      <c r="B31" s="10" t="s">
        <v>11</v>
      </c>
      <c r="C31" s="10">
        <v>24</v>
      </c>
      <c r="D31" s="10" t="s">
        <v>12</v>
      </c>
      <c r="E31" s="11">
        <v>299302</v>
      </c>
      <c r="F31" s="11"/>
      <c r="G31" s="12" t="s">
        <v>13</v>
      </c>
    </row>
    <row r="32" spans="1:7" ht="15.75" x14ac:dyDescent="0.25">
      <c r="A32" s="9">
        <v>46047</v>
      </c>
      <c r="B32" s="10" t="s">
        <v>11</v>
      </c>
      <c r="C32" s="10">
        <v>25</v>
      </c>
      <c r="D32" s="10" t="s">
        <v>12</v>
      </c>
      <c r="E32" s="11">
        <v>9830</v>
      </c>
      <c r="F32" s="11"/>
      <c r="G32" s="12" t="s">
        <v>13</v>
      </c>
    </row>
    <row r="33" spans="1:7" ht="15.75" x14ac:dyDescent="0.25">
      <c r="A33" s="9">
        <v>46048</v>
      </c>
      <c r="B33" s="10" t="s">
        <v>11</v>
      </c>
      <c r="C33" s="10">
        <v>26</v>
      </c>
      <c r="D33" s="10" t="s">
        <v>12</v>
      </c>
      <c r="E33" s="11">
        <v>21660</v>
      </c>
      <c r="F33" s="11"/>
      <c r="G33" s="12" t="s">
        <v>13</v>
      </c>
    </row>
    <row r="34" spans="1:7" ht="15.75" x14ac:dyDescent="0.25">
      <c r="A34" s="9">
        <v>46049</v>
      </c>
      <c r="B34" s="10" t="s">
        <v>11</v>
      </c>
      <c r="C34" s="10">
        <v>27</v>
      </c>
      <c r="D34" s="10" t="s">
        <v>12</v>
      </c>
      <c r="E34" s="11">
        <v>1439265</v>
      </c>
      <c r="F34" s="11"/>
      <c r="G34" s="12" t="s">
        <v>13</v>
      </c>
    </row>
    <row r="35" spans="1:7" ht="15.75" x14ac:dyDescent="0.25">
      <c r="A35" s="9">
        <v>46050</v>
      </c>
      <c r="B35" s="10" t="s">
        <v>11</v>
      </c>
      <c r="C35" s="10">
        <v>28</v>
      </c>
      <c r="D35" s="10" t="s">
        <v>12</v>
      </c>
      <c r="E35" s="11">
        <v>830971</v>
      </c>
      <c r="F35" s="11"/>
      <c r="G35" s="12" t="s">
        <v>13</v>
      </c>
    </row>
    <row r="36" spans="1:7" ht="15.75" x14ac:dyDescent="0.25">
      <c r="A36" s="9">
        <v>46051</v>
      </c>
      <c r="B36" s="10" t="s">
        <v>11</v>
      </c>
      <c r="C36" s="10">
        <v>29</v>
      </c>
      <c r="D36" s="10" t="s">
        <v>12</v>
      </c>
      <c r="E36" s="11">
        <v>714802.9</v>
      </c>
      <c r="F36" s="11"/>
      <c r="G36" s="12" t="s">
        <v>13</v>
      </c>
    </row>
    <row r="37" spans="1:7" ht="15.75" x14ac:dyDescent="0.25">
      <c r="A37" s="9">
        <v>46052</v>
      </c>
      <c r="B37" s="10" t="s">
        <v>11</v>
      </c>
      <c r="C37" s="10">
        <v>30</v>
      </c>
      <c r="D37" s="10" t="s">
        <v>12</v>
      </c>
      <c r="E37" s="11">
        <v>806362</v>
      </c>
      <c r="F37" s="11"/>
      <c r="G37" s="12" t="s">
        <v>13</v>
      </c>
    </row>
    <row r="38" spans="1:7" ht="15.75" x14ac:dyDescent="0.25">
      <c r="A38" s="9">
        <v>46053</v>
      </c>
      <c r="B38" s="10" t="s">
        <v>11</v>
      </c>
      <c r="C38" s="10">
        <v>31</v>
      </c>
      <c r="D38" s="10" t="s">
        <v>12</v>
      </c>
      <c r="E38" s="11">
        <v>423850</v>
      </c>
      <c r="F38" s="11"/>
      <c r="G38" s="12" t="s">
        <v>13</v>
      </c>
    </row>
    <row r="39" spans="1:7" ht="15.75" x14ac:dyDescent="0.25">
      <c r="A39" s="13"/>
      <c r="B39" s="10"/>
      <c r="C39" s="10"/>
      <c r="D39" s="14" t="s">
        <v>14</v>
      </c>
      <c r="E39" s="15">
        <f>SUM(E8:E38)</f>
        <v>17532744.75</v>
      </c>
      <c r="F39" s="11"/>
      <c r="G39" s="12"/>
    </row>
    <row r="40" spans="1:7" ht="16.5" thickBot="1" x14ac:dyDescent="0.3">
      <c r="A40" s="16"/>
      <c r="B40" s="17"/>
      <c r="C40" s="17"/>
      <c r="D40" s="18"/>
      <c r="E40" s="19"/>
      <c r="F40" s="17"/>
      <c r="G40" s="10"/>
    </row>
    <row r="41" spans="1:7" ht="16.5" thickBot="1" x14ac:dyDescent="0.3">
      <c r="A41" s="163" t="s">
        <v>15</v>
      </c>
      <c r="B41" s="164"/>
      <c r="C41" s="164"/>
      <c r="D41" s="164"/>
      <c r="E41" s="164"/>
      <c r="F41" s="165"/>
      <c r="G41" s="10"/>
    </row>
    <row r="42" spans="1:7" ht="15.75" x14ac:dyDescent="0.25">
      <c r="A42" s="9"/>
      <c r="B42" s="10" t="s">
        <v>16</v>
      </c>
      <c r="C42" s="10"/>
      <c r="D42" s="10" t="s">
        <v>18</v>
      </c>
      <c r="E42" s="24"/>
      <c r="F42" s="10"/>
      <c r="G42" s="10"/>
    </row>
    <row r="43" spans="1:7" ht="15.75" x14ac:dyDescent="0.25">
      <c r="A43" s="9"/>
      <c r="B43" s="10" t="s">
        <v>16</v>
      </c>
      <c r="C43" s="10"/>
      <c r="D43" s="21" t="s">
        <v>19</v>
      </c>
      <c r="E43" s="24"/>
      <c r="F43" s="10"/>
      <c r="G43" s="10"/>
    </row>
    <row r="44" spans="1:7" ht="16.5" thickBot="1" x14ac:dyDescent="0.3">
      <c r="A44" s="25"/>
      <c r="B44" s="17"/>
      <c r="C44" s="17"/>
      <c r="D44" s="26" t="s">
        <v>21</v>
      </c>
      <c r="E44" s="19">
        <f>SUM(E42:E43)</f>
        <v>0</v>
      </c>
      <c r="F44" s="17"/>
      <c r="G44" s="10"/>
    </row>
    <row r="45" spans="1:7" ht="16.5" thickBot="1" x14ac:dyDescent="0.3">
      <c r="A45" s="27"/>
      <c r="B45" s="28"/>
      <c r="C45" s="28"/>
      <c r="D45" s="29" t="s">
        <v>22</v>
      </c>
      <c r="E45" s="30"/>
      <c r="F45" s="28"/>
      <c r="G45" s="31"/>
    </row>
    <row r="46" spans="1:7" ht="15.75" x14ac:dyDescent="0.25">
      <c r="A46" s="20"/>
      <c r="B46" s="21" t="s">
        <v>16</v>
      </c>
      <c r="C46" s="21"/>
      <c r="D46" s="32" t="s">
        <v>23</v>
      </c>
      <c r="E46" s="22"/>
      <c r="F46" s="33"/>
      <c r="G46" s="10"/>
    </row>
    <row r="47" spans="1:7" ht="16.5" thickBot="1" x14ac:dyDescent="0.3">
      <c r="A47" s="34"/>
      <c r="B47" s="34"/>
      <c r="C47" s="34"/>
      <c r="D47" s="34" t="s">
        <v>24</v>
      </c>
      <c r="E47" s="34"/>
      <c r="F47" s="35">
        <f>F46</f>
        <v>0</v>
      </c>
      <c r="G47" s="14"/>
    </row>
    <row r="48" spans="1:7" ht="16.5" thickBot="1" x14ac:dyDescent="0.3">
      <c r="A48" s="36"/>
      <c r="B48" s="37"/>
      <c r="C48" s="37"/>
      <c r="D48" s="38"/>
      <c r="E48" s="39"/>
      <c r="F48" s="37"/>
      <c r="G48" s="14"/>
    </row>
    <row r="49" spans="1:7" ht="16.5" thickBot="1" x14ac:dyDescent="0.3">
      <c r="A49" s="40"/>
      <c r="B49" s="41"/>
      <c r="C49" s="41"/>
      <c r="D49" s="42" t="s">
        <v>25</v>
      </c>
      <c r="E49" s="41"/>
      <c r="F49" s="41"/>
      <c r="G49" s="10"/>
    </row>
    <row r="50" spans="1:7" ht="15.75" x14ac:dyDescent="0.25">
      <c r="A50" s="43" t="s">
        <v>98</v>
      </c>
      <c r="B50" s="44" t="s">
        <v>26</v>
      </c>
      <c r="C50" s="45" t="s">
        <v>174</v>
      </c>
      <c r="D50" s="44" t="s">
        <v>32</v>
      </c>
      <c r="E50" s="44"/>
      <c r="F50" s="46">
        <v>7600</v>
      </c>
      <c r="G50" s="10" t="s">
        <v>386</v>
      </c>
    </row>
    <row r="51" spans="1:7" ht="15.75" x14ac:dyDescent="0.25">
      <c r="A51" s="9" t="s">
        <v>98</v>
      </c>
      <c r="B51" s="10" t="s">
        <v>26</v>
      </c>
      <c r="C51" s="47" t="s">
        <v>175</v>
      </c>
      <c r="D51" s="10" t="s">
        <v>27</v>
      </c>
      <c r="E51" s="11"/>
      <c r="F51" s="24">
        <v>9500</v>
      </c>
      <c r="G51" s="48" t="s">
        <v>386</v>
      </c>
    </row>
    <row r="52" spans="1:7" ht="15.75" x14ac:dyDescent="0.25">
      <c r="A52" s="9" t="s">
        <v>98</v>
      </c>
      <c r="B52" s="10" t="s">
        <v>26</v>
      </c>
      <c r="C52" s="47" t="s">
        <v>176</v>
      </c>
      <c r="D52" s="10" t="s">
        <v>28</v>
      </c>
      <c r="E52" s="10"/>
      <c r="F52" s="24">
        <v>9500</v>
      </c>
      <c r="G52" s="48" t="s">
        <v>386</v>
      </c>
    </row>
    <row r="53" spans="1:7" ht="15.75" x14ac:dyDescent="0.25">
      <c r="A53" s="9" t="s">
        <v>98</v>
      </c>
      <c r="B53" s="10" t="s">
        <v>26</v>
      </c>
      <c r="C53" s="47" t="s">
        <v>177</v>
      </c>
      <c r="D53" s="10" t="s">
        <v>29</v>
      </c>
      <c r="E53" s="10"/>
      <c r="F53" s="24">
        <v>9500</v>
      </c>
      <c r="G53" s="48" t="s">
        <v>420</v>
      </c>
    </row>
    <row r="54" spans="1:7" ht="15.75" x14ac:dyDescent="0.25">
      <c r="A54" s="9" t="s">
        <v>98</v>
      </c>
      <c r="B54" s="10" t="s">
        <v>26</v>
      </c>
      <c r="C54" s="47" t="s">
        <v>178</v>
      </c>
      <c r="D54" s="10" t="s">
        <v>61</v>
      </c>
      <c r="E54" s="10"/>
      <c r="F54" s="24">
        <v>419.94</v>
      </c>
      <c r="G54" s="48" t="s">
        <v>420</v>
      </c>
    </row>
    <row r="55" spans="1:7" ht="15.75" x14ac:dyDescent="0.25">
      <c r="A55" s="9" t="s">
        <v>98</v>
      </c>
      <c r="B55" s="10" t="s">
        <v>26</v>
      </c>
      <c r="C55" s="47" t="s">
        <v>179</v>
      </c>
      <c r="D55" s="10" t="s">
        <v>50</v>
      </c>
      <c r="E55" s="10"/>
      <c r="F55" s="24">
        <v>6299.03</v>
      </c>
      <c r="G55" s="48" t="s">
        <v>420</v>
      </c>
    </row>
    <row r="56" spans="1:7" ht="15.75" x14ac:dyDescent="0.25">
      <c r="A56" s="9" t="s">
        <v>98</v>
      </c>
      <c r="B56" s="10" t="s">
        <v>26</v>
      </c>
      <c r="C56" s="47" t="s">
        <v>180</v>
      </c>
      <c r="D56" s="49" t="s">
        <v>108</v>
      </c>
      <c r="E56" s="10"/>
      <c r="F56" s="24">
        <v>419.94</v>
      </c>
      <c r="G56" s="48" t="s">
        <v>420</v>
      </c>
    </row>
    <row r="57" spans="1:7" ht="15.75" x14ac:dyDescent="0.25">
      <c r="A57" s="9" t="s">
        <v>98</v>
      </c>
      <c r="B57" s="10" t="s">
        <v>26</v>
      </c>
      <c r="C57" s="47" t="s">
        <v>181</v>
      </c>
      <c r="D57" s="49" t="s">
        <v>31</v>
      </c>
      <c r="E57" s="10"/>
      <c r="F57" s="24">
        <v>6299.03</v>
      </c>
      <c r="G57" s="48" t="s">
        <v>420</v>
      </c>
    </row>
    <row r="58" spans="1:7" ht="15.75" x14ac:dyDescent="0.25">
      <c r="A58" s="9" t="s">
        <v>98</v>
      </c>
      <c r="B58" s="10" t="s">
        <v>26</v>
      </c>
      <c r="C58" s="47" t="s">
        <v>182</v>
      </c>
      <c r="D58" s="49" t="s">
        <v>109</v>
      </c>
      <c r="E58" s="10"/>
      <c r="F58" s="24">
        <v>419.94</v>
      </c>
      <c r="G58" s="48" t="s">
        <v>420</v>
      </c>
    </row>
    <row r="59" spans="1:7" ht="15.75" x14ac:dyDescent="0.25">
      <c r="A59" s="9" t="s">
        <v>98</v>
      </c>
      <c r="B59" s="10" t="s">
        <v>26</v>
      </c>
      <c r="C59" s="47" t="s">
        <v>183</v>
      </c>
      <c r="D59" s="10" t="s">
        <v>45</v>
      </c>
      <c r="E59" s="10"/>
      <c r="F59" s="24">
        <v>3779.42</v>
      </c>
      <c r="G59" s="48" t="s">
        <v>420</v>
      </c>
    </row>
    <row r="60" spans="1:7" ht="15.75" x14ac:dyDescent="0.25">
      <c r="A60" s="9" t="s">
        <v>98</v>
      </c>
      <c r="B60" s="10" t="s">
        <v>26</v>
      </c>
      <c r="C60" s="47" t="s">
        <v>184</v>
      </c>
      <c r="D60" s="10" t="s">
        <v>110</v>
      </c>
      <c r="E60" s="10"/>
      <c r="F60" s="24">
        <v>449.93</v>
      </c>
      <c r="G60" s="48" t="s">
        <v>420</v>
      </c>
    </row>
    <row r="61" spans="1:7" ht="16.5" thickBot="1" x14ac:dyDescent="0.3">
      <c r="A61" s="9" t="s">
        <v>98</v>
      </c>
      <c r="B61" s="10" t="s">
        <v>26</v>
      </c>
      <c r="C61" s="47" t="s">
        <v>185</v>
      </c>
      <c r="D61" s="10" t="s">
        <v>111</v>
      </c>
      <c r="E61" s="10"/>
      <c r="F61" s="24">
        <v>783.96</v>
      </c>
      <c r="G61" s="48" t="s">
        <v>420</v>
      </c>
    </row>
    <row r="62" spans="1:7" ht="16.5" thickBot="1" x14ac:dyDescent="0.3">
      <c r="A62" s="9" t="s">
        <v>99</v>
      </c>
      <c r="B62" s="10" t="s">
        <v>26</v>
      </c>
      <c r="C62" s="47" t="s">
        <v>186</v>
      </c>
      <c r="D62" s="10" t="s">
        <v>34</v>
      </c>
      <c r="E62" s="1"/>
      <c r="F62" s="24">
        <v>15000</v>
      </c>
      <c r="G62" s="44" t="s">
        <v>421</v>
      </c>
    </row>
    <row r="63" spans="1:7" ht="16.5" thickBot="1" x14ac:dyDescent="0.3">
      <c r="A63" s="9" t="s">
        <v>100</v>
      </c>
      <c r="B63" s="10" t="s">
        <v>26</v>
      </c>
      <c r="C63" s="47" t="s">
        <v>187</v>
      </c>
      <c r="D63" s="10" t="s">
        <v>35</v>
      </c>
      <c r="E63" s="10"/>
      <c r="F63" s="24">
        <v>1500</v>
      </c>
      <c r="G63" s="44" t="s">
        <v>423</v>
      </c>
    </row>
    <row r="64" spans="1:7" ht="16.5" thickBot="1" x14ac:dyDescent="0.3">
      <c r="A64" s="9" t="s">
        <v>100</v>
      </c>
      <c r="B64" s="10" t="s">
        <v>26</v>
      </c>
      <c r="C64" s="47" t="s">
        <v>188</v>
      </c>
      <c r="D64" s="10" t="s">
        <v>37</v>
      </c>
      <c r="E64" s="10"/>
      <c r="F64" s="24">
        <v>1500</v>
      </c>
      <c r="G64" s="44" t="s">
        <v>423</v>
      </c>
    </row>
    <row r="65" spans="1:7" ht="16.5" thickBot="1" x14ac:dyDescent="0.3">
      <c r="A65" s="9" t="s">
        <v>100</v>
      </c>
      <c r="B65" s="10" t="s">
        <v>26</v>
      </c>
      <c r="C65" s="47" t="s">
        <v>189</v>
      </c>
      <c r="D65" s="10" t="s">
        <v>38</v>
      </c>
      <c r="E65" s="10"/>
      <c r="F65" s="24">
        <v>1500</v>
      </c>
      <c r="G65" s="44" t="s">
        <v>423</v>
      </c>
    </row>
    <row r="66" spans="1:7" ht="16.5" thickBot="1" x14ac:dyDescent="0.3">
      <c r="A66" s="9" t="s">
        <v>100</v>
      </c>
      <c r="B66" s="10" t="s">
        <v>26</v>
      </c>
      <c r="C66" s="47" t="s">
        <v>190</v>
      </c>
      <c r="D66" s="10" t="s">
        <v>112</v>
      </c>
      <c r="E66" s="10"/>
      <c r="F66" s="24">
        <v>1500</v>
      </c>
      <c r="G66" s="44" t="s">
        <v>423</v>
      </c>
    </row>
    <row r="67" spans="1:7" ht="16.5" thickBot="1" x14ac:dyDescent="0.3">
      <c r="A67" s="9" t="s">
        <v>100</v>
      </c>
      <c r="B67" s="10" t="s">
        <v>26</v>
      </c>
      <c r="C67" s="47" t="s">
        <v>191</v>
      </c>
      <c r="D67" s="10" t="s">
        <v>39</v>
      </c>
      <c r="E67" s="10"/>
      <c r="F67" s="24">
        <v>1500</v>
      </c>
      <c r="G67" s="44" t="s">
        <v>423</v>
      </c>
    </row>
    <row r="68" spans="1:7" ht="16.5" thickBot="1" x14ac:dyDescent="0.3">
      <c r="A68" s="9" t="s">
        <v>100</v>
      </c>
      <c r="B68" s="10" t="s">
        <v>26</v>
      </c>
      <c r="C68" s="47" t="s">
        <v>192</v>
      </c>
      <c r="D68" s="10" t="s">
        <v>113</v>
      </c>
      <c r="E68" s="10"/>
      <c r="F68" s="24">
        <v>1500</v>
      </c>
      <c r="G68" s="44" t="s">
        <v>423</v>
      </c>
    </row>
    <row r="69" spans="1:7" ht="16.5" thickBot="1" x14ac:dyDescent="0.3">
      <c r="A69" s="9" t="s">
        <v>100</v>
      </c>
      <c r="B69" s="10" t="s">
        <v>26</v>
      </c>
      <c r="C69" s="47" t="s">
        <v>193</v>
      </c>
      <c r="D69" s="10" t="s">
        <v>48</v>
      </c>
      <c r="E69" s="10"/>
      <c r="F69" s="24">
        <v>1200</v>
      </c>
      <c r="G69" s="44" t="s">
        <v>423</v>
      </c>
    </row>
    <row r="70" spans="1:7" ht="16.5" thickBot="1" x14ac:dyDescent="0.3">
      <c r="A70" s="9" t="s">
        <v>100</v>
      </c>
      <c r="B70" s="10" t="s">
        <v>26</v>
      </c>
      <c r="C70" s="47" t="s">
        <v>194</v>
      </c>
      <c r="D70" s="10" t="s">
        <v>57</v>
      </c>
      <c r="E70" s="10"/>
      <c r="F70" s="24">
        <v>2500</v>
      </c>
      <c r="G70" s="44" t="s">
        <v>423</v>
      </c>
    </row>
    <row r="71" spans="1:7" ht="16.5" thickBot="1" x14ac:dyDescent="0.3">
      <c r="A71" s="9" t="s">
        <v>100</v>
      </c>
      <c r="B71" s="10" t="s">
        <v>26</v>
      </c>
      <c r="C71" s="47" t="s">
        <v>195</v>
      </c>
      <c r="D71" s="10" t="s">
        <v>114</v>
      </c>
      <c r="E71" s="10"/>
      <c r="F71" s="24">
        <v>2000</v>
      </c>
      <c r="G71" s="44" t="s">
        <v>423</v>
      </c>
    </row>
    <row r="72" spans="1:7" ht="16.5" thickBot="1" x14ac:dyDescent="0.3">
      <c r="A72" s="9" t="s">
        <v>100</v>
      </c>
      <c r="B72" s="10" t="s">
        <v>26</v>
      </c>
      <c r="C72" s="47" t="s">
        <v>196</v>
      </c>
      <c r="D72" s="47" t="s">
        <v>115</v>
      </c>
      <c r="E72" s="10"/>
      <c r="F72" s="24">
        <v>1500</v>
      </c>
      <c r="G72" s="44" t="s">
        <v>423</v>
      </c>
    </row>
    <row r="73" spans="1:7" ht="15.75" x14ac:dyDescent="0.25">
      <c r="A73" s="9" t="s">
        <v>100</v>
      </c>
      <c r="B73" s="10" t="s">
        <v>26</v>
      </c>
      <c r="C73" s="47" t="s">
        <v>197</v>
      </c>
      <c r="D73" s="10" t="s">
        <v>116</v>
      </c>
      <c r="E73" s="10"/>
      <c r="F73" s="24">
        <v>1500</v>
      </c>
      <c r="G73" s="44" t="s">
        <v>423</v>
      </c>
    </row>
    <row r="74" spans="1:7" ht="15.75" x14ac:dyDescent="0.25">
      <c r="A74" s="9" t="s">
        <v>100</v>
      </c>
      <c r="B74" s="10" t="s">
        <v>26</v>
      </c>
      <c r="C74" s="47" t="s">
        <v>198</v>
      </c>
      <c r="D74" s="10" t="s">
        <v>33</v>
      </c>
      <c r="E74" s="10"/>
      <c r="F74" s="24">
        <v>25971.73</v>
      </c>
      <c r="G74" s="12" t="s">
        <v>424</v>
      </c>
    </row>
    <row r="75" spans="1:7" ht="15.75" x14ac:dyDescent="0.25">
      <c r="A75" s="9" t="s">
        <v>100</v>
      </c>
      <c r="B75" s="10" t="s">
        <v>26</v>
      </c>
      <c r="C75" s="47" t="s">
        <v>199</v>
      </c>
      <c r="D75" s="10" t="s">
        <v>41</v>
      </c>
      <c r="E75" s="10"/>
      <c r="F75" s="24">
        <v>45378.12</v>
      </c>
      <c r="G75" s="12" t="s">
        <v>425</v>
      </c>
    </row>
    <row r="76" spans="1:7" ht="15.75" x14ac:dyDescent="0.25">
      <c r="A76" s="9" t="s">
        <v>100</v>
      </c>
      <c r="B76" s="10" t="s">
        <v>26</v>
      </c>
      <c r="C76" s="47" t="s">
        <v>200</v>
      </c>
      <c r="D76" s="10" t="s">
        <v>41</v>
      </c>
      <c r="E76" s="10"/>
      <c r="F76" s="24">
        <v>1489.41</v>
      </c>
      <c r="G76" s="12" t="s">
        <v>426</v>
      </c>
    </row>
    <row r="77" spans="1:7" ht="15.75" x14ac:dyDescent="0.25">
      <c r="A77" s="9" t="s">
        <v>101</v>
      </c>
      <c r="B77" s="10" t="s">
        <v>26</v>
      </c>
      <c r="C77" s="47" t="s">
        <v>201</v>
      </c>
      <c r="D77" s="10" t="s">
        <v>117</v>
      </c>
      <c r="E77" s="10"/>
      <c r="F77" s="24">
        <v>5000</v>
      </c>
      <c r="G77" s="12" t="s">
        <v>427</v>
      </c>
    </row>
    <row r="78" spans="1:7" ht="15.75" x14ac:dyDescent="0.25">
      <c r="A78" s="9" t="s">
        <v>101</v>
      </c>
      <c r="B78" s="10" t="s">
        <v>26</v>
      </c>
      <c r="C78" s="47" t="s">
        <v>202</v>
      </c>
      <c r="D78" s="10" t="s">
        <v>118</v>
      </c>
      <c r="E78" s="10"/>
      <c r="F78" s="24">
        <v>10500</v>
      </c>
      <c r="G78" s="12" t="s">
        <v>384</v>
      </c>
    </row>
    <row r="79" spans="1:7" ht="15.75" x14ac:dyDescent="0.25">
      <c r="A79" s="9" t="s">
        <v>101</v>
      </c>
      <c r="B79" s="10" t="s">
        <v>26</v>
      </c>
      <c r="C79" s="47" t="s">
        <v>203</v>
      </c>
      <c r="D79" s="10" t="s">
        <v>119</v>
      </c>
      <c r="E79" s="10"/>
      <c r="F79" s="24">
        <v>15000</v>
      </c>
      <c r="G79" s="12" t="s">
        <v>428</v>
      </c>
    </row>
    <row r="80" spans="1:7" ht="15.75" x14ac:dyDescent="0.25">
      <c r="A80" s="9" t="s">
        <v>101</v>
      </c>
      <c r="B80" s="10" t="s">
        <v>26</v>
      </c>
      <c r="C80" s="47" t="s">
        <v>204</v>
      </c>
      <c r="D80" s="10" t="s">
        <v>120</v>
      </c>
      <c r="E80" s="10"/>
      <c r="F80" s="24">
        <v>10000</v>
      </c>
      <c r="G80" s="12" t="s">
        <v>427</v>
      </c>
    </row>
    <row r="81" spans="1:7" ht="15.75" x14ac:dyDescent="0.25">
      <c r="A81" s="9" t="s">
        <v>102</v>
      </c>
      <c r="B81" s="10" t="s">
        <v>26</v>
      </c>
      <c r="C81" s="47" t="s">
        <v>205</v>
      </c>
      <c r="D81" s="10" t="s">
        <v>121</v>
      </c>
      <c r="E81" s="10"/>
      <c r="F81" s="24">
        <v>1500</v>
      </c>
      <c r="G81" s="12" t="s">
        <v>429</v>
      </c>
    </row>
    <row r="82" spans="1:7" ht="15.75" x14ac:dyDescent="0.25">
      <c r="A82" s="9" t="s">
        <v>102</v>
      </c>
      <c r="B82" s="10" t="s">
        <v>26</v>
      </c>
      <c r="C82" s="47" t="s">
        <v>206</v>
      </c>
      <c r="D82" s="10" t="s">
        <v>122</v>
      </c>
      <c r="E82" s="10"/>
      <c r="F82" s="24">
        <v>1500</v>
      </c>
      <c r="G82" s="12" t="s">
        <v>429</v>
      </c>
    </row>
    <row r="83" spans="1:7" ht="15.75" x14ac:dyDescent="0.25">
      <c r="A83" s="9" t="s">
        <v>102</v>
      </c>
      <c r="B83" s="10" t="s">
        <v>26</v>
      </c>
      <c r="C83" s="47" t="s">
        <v>207</v>
      </c>
      <c r="D83" s="10" t="s">
        <v>123</v>
      </c>
      <c r="E83" s="10"/>
      <c r="F83" s="24">
        <v>1500</v>
      </c>
      <c r="G83" s="12" t="s">
        <v>429</v>
      </c>
    </row>
    <row r="84" spans="1:7" ht="15.75" x14ac:dyDescent="0.25">
      <c r="A84" s="9" t="s">
        <v>102</v>
      </c>
      <c r="B84" s="10" t="s">
        <v>26</v>
      </c>
      <c r="C84" s="47" t="s">
        <v>208</v>
      </c>
      <c r="D84" s="10" t="s">
        <v>124</v>
      </c>
      <c r="E84" s="10"/>
      <c r="F84" s="24">
        <v>1500</v>
      </c>
      <c r="G84" s="12" t="s">
        <v>429</v>
      </c>
    </row>
    <row r="85" spans="1:7" ht="15.75" x14ac:dyDescent="0.25">
      <c r="A85" s="9" t="s">
        <v>102</v>
      </c>
      <c r="B85" s="10" t="s">
        <v>26</v>
      </c>
      <c r="C85" s="47" t="s">
        <v>209</v>
      </c>
      <c r="D85" s="10" t="s">
        <v>125</v>
      </c>
      <c r="E85" s="10"/>
      <c r="F85" s="24">
        <v>1500</v>
      </c>
      <c r="G85" s="12" t="s">
        <v>429</v>
      </c>
    </row>
    <row r="86" spans="1:7" ht="15.75" x14ac:dyDescent="0.25">
      <c r="A86" s="9" t="s">
        <v>103</v>
      </c>
      <c r="B86" s="10" t="s">
        <v>26</v>
      </c>
      <c r="C86" s="47" t="s">
        <v>210</v>
      </c>
      <c r="D86" s="10" t="s">
        <v>126</v>
      </c>
      <c r="E86" s="10"/>
      <c r="F86" s="24">
        <v>10000</v>
      </c>
      <c r="G86" s="12" t="s">
        <v>430</v>
      </c>
    </row>
    <row r="87" spans="1:7" ht="15.75" x14ac:dyDescent="0.25">
      <c r="A87" s="9" t="s">
        <v>103</v>
      </c>
      <c r="B87" s="10" t="s">
        <v>26</v>
      </c>
      <c r="C87" s="47" t="s">
        <v>211</v>
      </c>
      <c r="D87" s="10" t="s">
        <v>54</v>
      </c>
      <c r="E87" s="10"/>
      <c r="F87" s="24">
        <v>20000</v>
      </c>
      <c r="G87" s="12" t="s">
        <v>430</v>
      </c>
    </row>
    <row r="88" spans="1:7" ht="15.75" x14ac:dyDescent="0.25">
      <c r="A88" s="9" t="s">
        <v>103</v>
      </c>
      <c r="B88" s="10" t="s">
        <v>26</v>
      </c>
      <c r="C88" s="47" t="s">
        <v>212</v>
      </c>
      <c r="D88" s="10" t="s">
        <v>56</v>
      </c>
      <c r="E88" s="10"/>
      <c r="F88" s="24">
        <v>14000</v>
      </c>
      <c r="G88" s="12" t="s">
        <v>430</v>
      </c>
    </row>
    <row r="89" spans="1:7" ht="15.75" x14ac:dyDescent="0.25">
      <c r="A89" s="9" t="s">
        <v>103</v>
      </c>
      <c r="B89" s="10" t="s">
        <v>26</v>
      </c>
      <c r="C89" s="47" t="s">
        <v>213</v>
      </c>
      <c r="D89" s="10" t="s">
        <v>53</v>
      </c>
      <c r="E89" s="10"/>
      <c r="F89" s="24">
        <v>60000</v>
      </c>
      <c r="G89" s="12" t="s">
        <v>430</v>
      </c>
    </row>
    <row r="90" spans="1:7" ht="15.75" x14ac:dyDescent="0.25">
      <c r="A90" s="9" t="s">
        <v>103</v>
      </c>
      <c r="B90" s="10" t="s">
        <v>26</v>
      </c>
      <c r="C90" s="47" t="s">
        <v>214</v>
      </c>
      <c r="D90" s="10" t="s">
        <v>127</v>
      </c>
      <c r="E90" s="10"/>
      <c r="F90" s="24">
        <v>15000</v>
      </c>
      <c r="G90" s="12" t="s">
        <v>430</v>
      </c>
    </row>
    <row r="91" spans="1:7" ht="15.75" x14ac:dyDescent="0.25">
      <c r="A91" s="9" t="s">
        <v>103</v>
      </c>
      <c r="B91" s="10" t="s">
        <v>26</v>
      </c>
      <c r="C91" s="47" t="s">
        <v>215</v>
      </c>
      <c r="D91" s="10" t="s">
        <v>59</v>
      </c>
      <c r="E91" s="10"/>
      <c r="F91" s="24">
        <v>75000</v>
      </c>
      <c r="G91" s="12" t="s">
        <v>430</v>
      </c>
    </row>
    <row r="92" spans="1:7" ht="15.75" x14ac:dyDescent="0.25">
      <c r="A92" s="9" t="s">
        <v>103</v>
      </c>
      <c r="B92" s="10" t="s">
        <v>26</v>
      </c>
      <c r="C92" s="47" t="s">
        <v>216</v>
      </c>
      <c r="D92" s="10" t="s">
        <v>128</v>
      </c>
      <c r="E92" s="10"/>
      <c r="F92" s="24">
        <v>15000</v>
      </c>
      <c r="G92" s="12" t="s">
        <v>430</v>
      </c>
    </row>
    <row r="93" spans="1:7" ht="15.75" x14ac:dyDescent="0.25">
      <c r="A93" s="9" t="s">
        <v>103</v>
      </c>
      <c r="B93" s="10" t="s">
        <v>26</v>
      </c>
      <c r="C93" s="47" t="s">
        <v>217</v>
      </c>
      <c r="D93" s="10" t="s">
        <v>129</v>
      </c>
      <c r="E93" s="10"/>
      <c r="F93" s="24">
        <v>18000</v>
      </c>
      <c r="G93" s="12" t="s">
        <v>430</v>
      </c>
    </row>
    <row r="94" spans="1:7" ht="15.75" x14ac:dyDescent="0.25">
      <c r="A94" s="9" t="s">
        <v>103</v>
      </c>
      <c r="B94" s="10" t="s">
        <v>26</v>
      </c>
      <c r="C94" s="47" t="s">
        <v>218</v>
      </c>
      <c r="D94" s="10" t="s">
        <v>130</v>
      </c>
      <c r="E94" s="10"/>
      <c r="F94" s="24">
        <v>15000</v>
      </c>
      <c r="G94" s="12" t="s">
        <v>430</v>
      </c>
    </row>
    <row r="95" spans="1:7" ht="15.75" x14ac:dyDescent="0.25">
      <c r="A95" s="9" t="s">
        <v>103</v>
      </c>
      <c r="B95" s="10" t="s">
        <v>26</v>
      </c>
      <c r="C95" s="47" t="s">
        <v>219</v>
      </c>
      <c r="D95" s="10" t="s">
        <v>131</v>
      </c>
      <c r="E95" s="10"/>
      <c r="F95" s="24">
        <v>11333.33</v>
      </c>
      <c r="G95" s="12" t="s">
        <v>430</v>
      </c>
    </row>
    <row r="96" spans="1:7" ht="15.75" x14ac:dyDescent="0.25">
      <c r="A96" s="9" t="s">
        <v>103</v>
      </c>
      <c r="B96" s="10" t="s">
        <v>26</v>
      </c>
      <c r="C96" s="47" t="s">
        <v>220</v>
      </c>
      <c r="D96" s="10" t="s">
        <v>132</v>
      </c>
      <c r="E96" s="10"/>
      <c r="F96" s="24">
        <v>12000</v>
      </c>
      <c r="G96" s="12" t="s">
        <v>430</v>
      </c>
    </row>
    <row r="97" spans="1:7" ht="15.75" x14ac:dyDescent="0.25">
      <c r="A97" s="9" t="s">
        <v>103</v>
      </c>
      <c r="B97" s="10" t="s">
        <v>26</v>
      </c>
      <c r="C97" s="47" t="s">
        <v>221</v>
      </c>
      <c r="D97" s="10" t="s">
        <v>133</v>
      </c>
      <c r="E97" s="10"/>
      <c r="F97" s="24">
        <v>14000</v>
      </c>
      <c r="G97" s="12" t="s">
        <v>430</v>
      </c>
    </row>
    <row r="98" spans="1:7" ht="15.75" x14ac:dyDescent="0.25">
      <c r="A98" s="9" t="s">
        <v>103</v>
      </c>
      <c r="B98" s="10" t="s">
        <v>26</v>
      </c>
      <c r="C98" s="47" t="s">
        <v>222</v>
      </c>
      <c r="D98" s="10" t="s">
        <v>52</v>
      </c>
      <c r="E98" s="10"/>
      <c r="F98" s="24">
        <v>14000</v>
      </c>
      <c r="G98" s="12" t="s">
        <v>430</v>
      </c>
    </row>
    <row r="99" spans="1:7" ht="15.75" x14ac:dyDescent="0.25">
      <c r="A99" s="9" t="s">
        <v>103</v>
      </c>
      <c r="B99" s="10" t="s">
        <v>26</v>
      </c>
      <c r="C99" s="47" t="s">
        <v>223</v>
      </c>
      <c r="D99" s="10" t="s">
        <v>48</v>
      </c>
      <c r="E99" s="10"/>
      <c r="F99" s="24">
        <v>20000</v>
      </c>
      <c r="G99" s="12" t="s">
        <v>430</v>
      </c>
    </row>
    <row r="100" spans="1:7" ht="15.75" x14ac:dyDescent="0.25">
      <c r="A100" s="9" t="s">
        <v>103</v>
      </c>
      <c r="B100" s="10" t="s">
        <v>26</v>
      </c>
      <c r="C100" s="47" t="s">
        <v>224</v>
      </c>
      <c r="D100" s="10" t="s">
        <v>114</v>
      </c>
      <c r="E100" s="10"/>
      <c r="F100" s="24">
        <v>8000</v>
      </c>
      <c r="G100" s="12" t="s">
        <v>430</v>
      </c>
    </row>
    <row r="101" spans="1:7" ht="15.75" x14ac:dyDescent="0.25">
      <c r="A101" s="9" t="s">
        <v>103</v>
      </c>
      <c r="B101" s="10" t="s">
        <v>26</v>
      </c>
      <c r="C101" s="47" t="s">
        <v>225</v>
      </c>
      <c r="D101" s="10" t="s">
        <v>40</v>
      </c>
      <c r="E101" s="10"/>
      <c r="F101" s="24">
        <v>5000</v>
      </c>
      <c r="G101" s="12" t="s">
        <v>430</v>
      </c>
    </row>
    <row r="102" spans="1:7" ht="15.75" x14ac:dyDescent="0.25">
      <c r="A102" s="9" t="s">
        <v>103</v>
      </c>
      <c r="B102" s="10" t="s">
        <v>26</v>
      </c>
      <c r="C102" s="47" t="s">
        <v>226</v>
      </c>
      <c r="D102" s="10" t="s">
        <v>66</v>
      </c>
      <c r="E102" s="10"/>
      <c r="F102" s="24">
        <v>3000</v>
      </c>
      <c r="G102" s="12" t="s">
        <v>431</v>
      </c>
    </row>
    <row r="103" spans="1:7" ht="15.75" x14ac:dyDescent="0.25">
      <c r="A103" s="9" t="s">
        <v>103</v>
      </c>
      <c r="B103" s="10" t="s">
        <v>26</v>
      </c>
      <c r="C103" s="47" t="s">
        <v>227</v>
      </c>
      <c r="D103" s="10" t="s">
        <v>65</v>
      </c>
      <c r="E103" s="10"/>
      <c r="F103" s="24">
        <v>3000</v>
      </c>
      <c r="G103" s="12" t="s">
        <v>431</v>
      </c>
    </row>
    <row r="104" spans="1:7" ht="15.75" x14ac:dyDescent="0.25">
      <c r="A104" s="9" t="s">
        <v>103</v>
      </c>
      <c r="B104" s="10" t="s">
        <v>26</v>
      </c>
      <c r="C104" s="47" t="s">
        <v>228</v>
      </c>
      <c r="D104" s="10" t="s">
        <v>134</v>
      </c>
      <c r="E104" s="10"/>
      <c r="F104" s="24">
        <v>3000</v>
      </c>
      <c r="G104" s="12" t="s">
        <v>431</v>
      </c>
    </row>
    <row r="105" spans="1:7" ht="15.75" x14ac:dyDescent="0.25">
      <c r="A105" s="9" t="s">
        <v>103</v>
      </c>
      <c r="B105" s="10" t="s">
        <v>26</v>
      </c>
      <c r="C105" s="47" t="s">
        <v>229</v>
      </c>
      <c r="D105" s="10" t="s">
        <v>50</v>
      </c>
      <c r="E105" s="10"/>
      <c r="F105" s="24">
        <v>5039.22</v>
      </c>
      <c r="G105" s="12" t="s">
        <v>420</v>
      </c>
    </row>
    <row r="106" spans="1:7" ht="15.75" x14ac:dyDescent="0.25">
      <c r="A106" s="9" t="s">
        <v>103</v>
      </c>
      <c r="B106" s="10" t="s">
        <v>26</v>
      </c>
      <c r="C106" s="47" t="s">
        <v>230</v>
      </c>
      <c r="D106" s="10" t="s">
        <v>108</v>
      </c>
      <c r="E106" s="10"/>
      <c r="F106" s="24">
        <v>1469.77</v>
      </c>
      <c r="G106" s="12" t="s">
        <v>420</v>
      </c>
    </row>
    <row r="107" spans="1:7" ht="15.75" x14ac:dyDescent="0.25">
      <c r="A107" s="9" t="s">
        <v>103</v>
      </c>
      <c r="B107" s="10" t="s">
        <v>26</v>
      </c>
      <c r="C107" s="47" t="s">
        <v>231</v>
      </c>
      <c r="D107" s="10" t="s">
        <v>31</v>
      </c>
      <c r="E107" s="10"/>
      <c r="F107" s="24">
        <v>7558.84</v>
      </c>
      <c r="G107" s="12" t="s">
        <v>420</v>
      </c>
    </row>
    <row r="108" spans="1:7" ht="15.75" x14ac:dyDescent="0.25">
      <c r="A108" s="9" t="s">
        <v>103</v>
      </c>
      <c r="B108" s="10" t="s">
        <v>26</v>
      </c>
      <c r="C108" s="47" t="s">
        <v>232</v>
      </c>
      <c r="D108" s="10" t="s">
        <v>135</v>
      </c>
      <c r="E108" s="10"/>
      <c r="F108" s="24">
        <v>839.87</v>
      </c>
      <c r="G108" s="12" t="s">
        <v>420</v>
      </c>
    </row>
    <row r="109" spans="1:7" ht="15.75" x14ac:dyDescent="0.25">
      <c r="A109" s="9" t="s">
        <v>103</v>
      </c>
      <c r="B109" s="10" t="s">
        <v>26</v>
      </c>
      <c r="C109" s="47" t="s">
        <v>233</v>
      </c>
      <c r="D109" s="10" t="s">
        <v>136</v>
      </c>
      <c r="E109" s="10"/>
      <c r="F109" s="24">
        <v>3255.61</v>
      </c>
      <c r="G109" s="12" t="s">
        <v>420</v>
      </c>
    </row>
    <row r="110" spans="1:7" ht="15.75" x14ac:dyDescent="0.25">
      <c r="A110" s="9" t="s">
        <v>103</v>
      </c>
      <c r="B110" s="10" t="s">
        <v>26</v>
      </c>
      <c r="C110" s="47" t="s">
        <v>234</v>
      </c>
      <c r="D110" s="10" t="s">
        <v>109</v>
      </c>
      <c r="E110" s="10"/>
      <c r="F110" s="24">
        <v>1469.77</v>
      </c>
      <c r="G110" s="12" t="s">
        <v>420</v>
      </c>
    </row>
    <row r="111" spans="1:7" ht="15.75" x14ac:dyDescent="0.25">
      <c r="A111" s="9" t="s">
        <v>103</v>
      </c>
      <c r="B111" s="10" t="s">
        <v>26</v>
      </c>
      <c r="C111" s="47" t="s">
        <v>235</v>
      </c>
      <c r="D111" s="10" t="s">
        <v>45</v>
      </c>
      <c r="E111" s="10"/>
      <c r="F111" s="24">
        <v>5669.13</v>
      </c>
      <c r="G111" s="12" t="s">
        <v>420</v>
      </c>
    </row>
    <row r="112" spans="1:7" ht="15.75" x14ac:dyDescent="0.25">
      <c r="A112" s="9" t="s">
        <v>103</v>
      </c>
      <c r="B112" s="10" t="s">
        <v>26</v>
      </c>
      <c r="C112" s="47" t="s">
        <v>236</v>
      </c>
      <c r="D112" s="10" t="s">
        <v>63</v>
      </c>
      <c r="E112" s="10"/>
      <c r="F112" s="24">
        <v>1484.77</v>
      </c>
      <c r="G112" s="12" t="s">
        <v>420</v>
      </c>
    </row>
    <row r="113" spans="1:7" ht="15.75" x14ac:dyDescent="0.25">
      <c r="A113" s="9" t="s">
        <v>104</v>
      </c>
      <c r="B113" s="10" t="s">
        <v>26</v>
      </c>
      <c r="C113" s="47" t="s">
        <v>237</v>
      </c>
      <c r="D113" s="10" t="s">
        <v>137</v>
      </c>
      <c r="E113" s="10"/>
      <c r="F113" s="24">
        <v>6408</v>
      </c>
      <c r="G113" s="12" t="s">
        <v>430</v>
      </c>
    </row>
    <row r="114" spans="1:7" ht="15.75" x14ac:dyDescent="0.25">
      <c r="A114" s="9" t="s">
        <v>104</v>
      </c>
      <c r="B114" s="10" t="s">
        <v>26</v>
      </c>
      <c r="C114" s="47" t="s">
        <v>238</v>
      </c>
      <c r="D114" s="10" t="s">
        <v>138</v>
      </c>
      <c r="E114" s="10"/>
      <c r="F114" s="24">
        <v>6408</v>
      </c>
      <c r="G114" s="12" t="s">
        <v>430</v>
      </c>
    </row>
    <row r="115" spans="1:7" ht="15.75" x14ac:dyDescent="0.25">
      <c r="A115" s="9" t="s">
        <v>104</v>
      </c>
      <c r="B115" s="10" t="s">
        <v>26</v>
      </c>
      <c r="C115" s="47" t="s">
        <v>239</v>
      </c>
      <c r="D115" s="10" t="s">
        <v>139</v>
      </c>
      <c r="E115" s="10"/>
      <c r="F115" s="24">
        <v>8500</v>
      </c>
      <c r="G115" s="12" t="s">
        <v>432</v>
      </c>
    </row>
    <row r="116" spans="1:7" ht="15.75" x14ac:dyDescent="0.25">
      <c r="A116" s="9" t="s">
        <v>104</v>
      </c>
      <c r="B116" s="10" t="s">
        <v>26</v>
      </c>
      <c r="C116" s="47" t="s">
        <v>240</v>
      </c>
      <c r="D116" s="10" t="s">
        <v>140</v>
      </c>
      <c r="E116" s="10"/>
      <c r="F116" s="24">
        <v>8500</v>
      </c>
      <c r="G116" s="12" t="s">
        <v>432</v>
      </c>
    </row>
    <row r="117" spans="1:7" ht="15.75" x14ac:dyDescent="0.25">
      <c r="A117" s="9" t="s">
        <v>104</v>
      </c>
      <c r="B117" s="10" t="s">
        <v>26</v>
      </c>
      <c r="C117" s="47" t="s">
        <v>241</v>
      </c>
      <c r="D117" s="10" t="s">
        <v>141</v>
      </c>
      <c r="E117" s="10"/>
      <c r="F117" s="24">
        <v>8500</v>
      </c>
      <c r="G117" s="12" t="s">
        <v>432</v>
      </c>
    </row>
    <row r="118" spans="1:7" ht="15.75" x14ac:dyDescent="0.25">
      <c r="A118" s="9" t="s">
        <v>104</v>
      </c>
      <c r="B118" s="10" t="s">
        <v>26</v>
      </c>
      <c r="C118" s="47" t="s">
        <v>242</v>
      </c>
      <c r="D118" s="10" t="s">
        <v>134</v>
      </c>
      <c r="E118" s="10"/>
      <c r="F118" s="24">
        <v>8500</v>
      </c>
      <c r="G118" s="12" t="s">
        <v>432</v>
      </c>
    </row>
    <row r="119" spans="1:7" ht="15.75" x14ac:dyDescent="0.25">
      <c r="A119" s="9" t="s">
        <v>104</v>
      </c>
      <c r="B119" s="10" t="s">
        <v>26</v>
      </c>
      <c r="C119" s="47" t="s">
        <v>243</v>
      </c>
      <c r="D119" s="10" t="s">
        <v>64</v>
      </c>
      <c r="E119" s="10"/>
      <c r="F119" s="24">
        <v>8500</v>
      </c>
      <c r="G119" s="12" t="s">
        <v>432</v>
      </c>
    </row>
    <row r="120" spans="1:7" ht="15.75" x14ac:dyDescent="0.25">
      <c r="A120" s="9" t="s">
        <v>104</v>
      </c>
      <c r="B120" s="10" t="s">
        <v>26</v>
      </c>
      <c r="C120" s="47" t="s">
        <v>244</v>
      </c>
      <c r="D120" s="10" t="s">
        <v>142</v>
      </c>
      <c r="E120" s="10"/>
      <c r="F120" s="24">
        <v>8500</v>
      </c>
      <c r="G120" s="12" t="s">
        <v>432</v>
      </c>
    </row>
    <row r="121" spans="1:7" ht="15.75" x14ac:dyDescent="0.25">
      <c r="A121" s="9" t="s">
        <v>104</v>
      </c>
      <c r="B121" s="10" t="s">
        <v>26</v>
      </c>
      <c r="C121" s="47" t="s">
        <v>245</v>
      </c>
      <c r="D121" s="10" t="s">
        <v>65</v>
      </c>
      <c r="E121" s="10"/>
      <c r="F121" s="24">
        <v>8500</v>
      </c>
      <c r="G121" s="12" t="s">
        <v>432</v>
      </c>
    </row>
    <row r="122" spans="1:7" ht="15.75" x14ac:dyDescent="0.25">
      <c r="A122" s="9" t="s">
        <v>104</v>
      </c>
      <c r="B122" s="10" t="s">
        <v>26</v>
      </c>
      <c r="C122" s="47" t="s">
        <v>246</v>
      </c>
      <c r="D122" s="10" t="s">
        <v>66</v>
      </c>
      <c r="E122" s="10"/>
      <c r="F122" s="24">
        <v>8500</v>
      </c>
      <c r="G122" s="12" t="s">
        <v>432</v>
      </c>
    </row>
    <row r="123" spans="1:7" ht="15.75" x14ac:dyDescent="0.25">
      <c r="A123" s="9" t="s">
        <v>104</v>
      </c>
      <c r="B123" s="10" t="s">
        <v>26</v>
      </c>
      <c r="C123" s="47" t="s">
        <v>247</v>
      </c>
      <c r="D123" s="10" t="s">
        <v>143</v>
      </c>
      <c r="E123" s="10"/>
      <c r="F123" s="24">
        <v>8500</v>
      </c>
      <c r="G123" s="12" t="s">
        <v>432</v>
      </c>
    </row>
    <row r="124" spans="1:7" ht="15.75" x14ac:dyDescent="0.25">
      <c r="A124" s="9" t="s">
        <v>104</v>
      </c>
      <c r="B124" s="10" t="s">
        <v>26</v>
      </c>
      <c r="C124" s="47" t="s">
        <v>248</v>
      </c>
      <c r="D124" s="10" t="s">
        <v>67</v>
      </c>
      <c r="E124" s="10"/>
      <c r="F124" s="24">
        <v>8500</v>
      </c>
      <c r="G124" s="12" t="s">
        <v>432</v>
      </c>
    </row>
    <row r="125" spans="1:7" ht="15.75" x14ac:dyDescent="0.25">
      <c r="A125" s="9" t="s">
        <v>104</v>
      </c>
      <c r="B125" s="10" t="s">
        <v>26</v>
      </c>
      <c r="C125" s="47" t="s">
        <v>249</v>
      </c>
      <c r="D125" s="10" t="s">
        <v>68</v>
      </c>
      <c r="E125" s="10"/>
      <c r="F125" s="24">
        <v>8500</v>
      </c>
      <c r="G125" s="12" t="s">
        <v>432</v>
      </c>
    </row>
    <row r="126" spans="1:7" ht="15.75" x14ac:dyDescent="0.25">
      <c r="A126" s="9" t="s">
        <v>104</v>
      </c>
      <c r="B126" s="10" t="s">
        <v>26</v>
      </c>
      <c r="C126" s="47" t="s">
        <v>250</v>
      </c>
      <c r="D126" s="10" t="s">
        <v>69</v>
      </c>
      <c r="E126" s="10"/>
      <c r="F126" s="24">
        <v>8500</v>
      </c>
      <c r="G126" s="12" t="s">
        <v>432</v>
      </c>
    </row>
    <row r="127" spans="1:7" ht="15.75" x14ac:dyDescent="0.25">
      <c r="A127" s="9" t="s">
        <v>104</v>
      </c>
      <c r="B127" s="10" t="s">
        <v>26</v>
      </c>
      <c r="C127" s="47" t="s">
        <v>251</v>
      </c>
      <c r="D127" s="10" t="s">
        <v>144</v>
      </c>
      <c r="E127" s="10"/>
      <c r="F127" s="24">
        <v>8500</v>
      </c>
      <c r="G127" s="12" t="s">
        <v>432</v>
      </c>
    </row>
    <row r="128" spans="1:7" ht="15.75" x14ac:dyDescent="0.25">
      <c r="A128" s="9" t="s">
        <v>104</v>
      </c>
      <c r="B128" s="10" t="s">
        <v>26</v>
      </c>
      <c r="C128" s="47" t="s">
        <v>252</v>
      </c>
      <c r="D128" s="10" t="s">
        <v>145</v>
      </c>
      <c r="E128" s="10"/>
      <c r="F128" s="24">
        <v>8500</v>
      </c>
      <c r="G128" s="12" t="s">
        <v>432</v>
      </c>
    </row>
    <row r="129" spans="1:7" ht="15.75" x14ac:dyDescent="0.25">
      <c r="A129" s="9" t="s">
        <v>104</v>
      </c>
      <c r="B129" s="10" t="s">
        <v>26</v>
      </c>
      <c r="C129" s="47" t="s">
        <v>253</v>
      </c>
      <c r="D129" s="10" t="s">
        <v>146</v>
      </c>
      <c r="E129" s="10"/>
      <c r="F129" s="24">
        <v>8500</v>
      </c>
      <c r="G129" s="12" t="s">
        <v>432</v>
      </c>
    </row>
    <row r="130" spans="1:7" ht="15.75" x14ac:dyDescent="0.25">
      <c r="A130" s="9" t="s">
        <v>104</v>
      </c>
      <c r="B130" s="10" t="s">
        <v>26</v>
      </c>
      <c r="C130" s="47" t="s">
        <v>254</v>
      </c>
      <c r="D130" s="10" t="s">
        <v>147</v>
      </c>
      <c r="E130" s="10"/>
      <c r="F130" s="24">
        <v>0</v>
      </c>
      <c r="G130" s="12"/>
    </row>
    <row r="131" spans="1:7" ht="15.75" x14ac:dyDescent="0.25">
      <c r="A131" s="9" t="s">
        <v>104</v>
      </c>
      <c r="B131" s="10" t="s">
        <v>26</v>
      </c>
      <c r="C131" s="47" t="s">
        <v>255</v>
      </c>
      <c r="D131" s="10" t="s">
        <v>148</v>
      </c>
      <c r="E131" s="10"/>
      <c r="F131" s="24">
        <v>8500</v>
      </c>
      <c r="G131" s="12" t="s">
        <v>432</v>
      </c>
    </row>
    <row r="132" spans="1:7" ht="15.75" x14ac:dyDescent="0.25">
      <c r="A132" s="9" t="s">
        <v>104</v>
      </c>
      <c r="B132" s="10" t="s">
        <v>26</v>
      </c>
      <c r="C132" s="47" t="s">
        <v>256</v>
      </c>
      <c r="D132" s="10" t="s">
        <v>149</v>
      </c>
      <c r="E132" s="10"/>
      <c r="F132" s="24">
        <v>8500</v>
      </c>
      <c r="G132" s="12" t="s">
        <v>432</v>
      </c>
    </row>
    <row r="133" spans="1:7" ht="15.75" x14ac:dyDescent="0.25">
      <c r="A133" s="9" t="s">
        <v>104</v>
      </c>
      <c r="B133" s="10" t="s">
        <v>26</v>
      </c>
      <c r="C133" s="47" t="s">
        <v>257</v>
      </c>
      <c r="D133" s="10" t="s">
        <v>150</v>
      </c>
      <c r="E133" s="10"/>
      <c r="F133" s="24">
        <v>8500</v>
      </c>
      <c r="G133" s="12" t="s">
        <v>432</v>
      </c>
    </row>
    <row r="134" spans="1:7" ht="15.75" x14ac:dyDescent="0.25">
      <c r="A134" s="9" t="s">
        <v>104</v>
      </c>
      <c r="B134" s="10" t="s">
        <v>26</v>
      </c>
      <c r="C134" s="47" t="s">
        <v>258</v>
      </c>
      <c r="D134" s="10" t="s">
        <v>151</v>
      </c>
      <c r="E134" s="10"/>
      <c r="F134" s="24">
        <v>8500</v>
      </c>
      <c r="G134" s="12" t="s">
        <v>432</v>
      </c>
    </row>
    <row r="135" spans="1:7" ht="15.75" x14ac:dyDescent="0.25">
      <c r="A135" s="9" t="s">
        <v>104</v>
      </c>
      <c r="B135" s="10" t="s">
        <v>26</v>
      </c>
      <c r="C135" s="47" t="s">
        <v>259</v>
      </c>
      <c r="D135" s="10" t="s">
        <v>152</v>
      </c>
      <c r="E135" s="10"/>
      <c r="F135" s="24">
        <v>8500</v>
      </c>
      <c r="G135" s="12" t="s">
        <v>432</v>
      </c>
    </row>
    <row r="136" spans="1:7" ht="15.75" x14ac:dyDescent="0.25">
      <c r="A136" s="9" t="s">
        <v>104</v>
      </c>
      <c r="B136" s="10" t="s">
        <v>26</v>
      </c>
      <c r="C136" s="47" t="s">
        <v>260</v>
      </c>
      <c r="D136" s="10" t="s">
        <v>41</v>
      </c>
      <c r="E136" s="10"/>
      <c r="F136" s="24">
        <v>54584.76</v>
      </c>
      <c r="G136" s="12" t="s">
        <v>433</v>
      </c>
    </row>
    <row r="137" spans="1:7" ht="15.75" x14ac:dyDescent="0.25">
      <c r="A137" s="9" t="s">
        <v>104</v>
      </c>
      <c r="B137" s="10" t="s">
        <v>26</v>
      </c>
      <c r="C137" s="47" t="s">
        <v>261</v>
      </c>
      <c r="D137" s="10" t="s">
        <v>153</v>
      </c>
      <c r="E137" s="10"/>
      <c r="F137" s="24">
        <v>12569.76</v>
      </c>
      <c r="G137" s="12" t="s">
        <v>434</v>
      </c>
    </row>
    <row r="138" spans="1:7" ht="15.75" x14ac:dyDescent="0.25">
      <c r="A138" s="9" t="s">
        <v>105</v>
      </c>
      <c r="B138" s="10" t="s">
        <v>26</v>
      </c>
      <c r="C138" s="47" t="s">
        <v>262</v>
      </c>
      <c r="D138" s="10" t="s">
        <v>154</v>
      </c>
      <c r="E138" s="10"/>
      <c r="F138" s="24">
        <v>8500</v>
      </c>
      <c r="G138" s="12" t="s">
        <v>430</v>
      </c>
    </row>
    <row r="139" spans="1:7" ht="15.75" x14ac:dyDescent="0.25">
      <c r="A139" s="9" t="s">
        <v>105</v>
      </c>
      <c r="B139" s="10" t="s">
        <v>26</v>
      </c>
      <c r="C139" s="47" t="s">
        <v>263</v>
      </c>
      <c r="D139" s="10" t="s">
        <v>155</v>
      </c>
      <c r="E139" s="10"/>
      <c r="F139" s="24">
        <v>269553.03000000003</v>
      </c>
      <c r="G139" s="12" t="s">
        <v>435</v>
      </c>
    </row>
    <row r="140" spans="1:7" ht="15.75" x14ac:dyDescent="0.25">
      <c r="A140" s="9" t="s">
        <v>105</v>
      </c>
      <c r="B140" s="10" t="s">
        <v>26</v>
      </c>
      <c r="C140" s="47" t="s">
        <v>264</v>
      </c>
      <c r="D140" s="10" t="s">
        <v>156</v>
      </c>
      <c r="E140" s="10"/>
      <c r="F140" s="24">
        <v>8500</v>
      </c>
      <c r="G140" s="12" t="s">
        <v>430</v>
      </c>
    </row>
    <row r="141" spans="1:7" ht="15.75" x14ac:dyDescent="0.25">
      <c r="A141" s="9" t="s">
        <v>105</v>
      </c>
      <c r="B141" s="10" t="s">
        <v>26</v>
      </c>
      <c r="C141" s="47" t="s">
        <v>265</v>
      </c>
      <c r="D141" s="10" t="s">
        <v>157</v>
      </c>
      <c r="E141" s="10"/>
      <c r="F141" s="24">
        <v>18000</v>
      </c>
      <c r="G141" s="12" t="s">
        <v>430</v>
      </c>
    </row>
    <row r="142" spans="1:7" ht="15.75" x14ac:dyDescent="0.25">
      <c r="A142" s="9" t="s">
        <v>105</v>
      </c>
      <c r="B142" s="10" t="s">
        <v>26</v>
      </c>
      <c r="C142" s="47" t="s">
        <v>266</v>
      </c>
      <c r="D142" s="10" t="s">
        <v>63</v>
      </c>
      <c r="E142" s="10"/>
      <c r="F142" s="24">
        <v>20000</v>
      </c>
      <c r="G142" s="12" t="s">
        <v>430</v>
      </c>
    </row>
    <row r="143" spans="1:7" ht="15.75" x14ac:dyDescent="0.25">
      <c r="A143" s="9" t="s">
        <v>105</v>
      </c>
      <c r="B143" s="10" t="s">
        <v>26</v>
      </c>
      <c r="C143" s="47" t="s">
        <v>267</v>
      </c>
      <c r="D143" s="10" t="s">
        <v>42</v>
      </c>
      <c r="E143" s="10"/>
      <c r="F143" s="24">
        <v>40000</v>
      </c>
      <c r="G143" s="12" t="s">
        <v>436</v>
      </c>
    </row>
    <row r="144" spans="1:7" ht="15.75" x14ac:dyDescent="0.25">
      <c r="A144" s="9" t="s">
        <v>106</v>
      </c>
      <c r="B144" s="10" t="s">
        <v>26</v>
      </c>
      <c r="C144" s="47" t="s">
        <v>268</v>
      </c>
      <c r="D144" s="10" t="s">
        <v>158</v>
      </c>
      <c r="E144" s="10"/>
      <c r="F144" s="24">
        <v>40000</v>
      </c>
      <c r="G144" s="12" t="s">
        <v>436</v>
      </c>
    </row>
    <row r="145" spans="1:7" ht="15.75" x14ac:dyDescent="0.25">
      <c r="A145" s="9" t="s">
        <v>106</v>
      </c>
      <c r="B145" s="10" t="s">
        <v>26</v>
      </c>
      <c r="C145" s="47" t="s">
        <v>269</v>
      </c>
      <c r="D145" s="10" t="s">
        <v>30</v>
      </c>
      <c r="E145" s="10"/>
      <c r="F145" s="24">
        <v>64641.49</v>
      </c>
      <c r="G145" s="12" t="s">
        <v>437</v>
      </c>
    </row>
    <row r="146" spans="1:7" ht="15.75" x14ac:dyDescent="0.25">
      <c r="A146" s="9" t="s">
        <v>107</v>
      </c>
      <c r="B146" s="10" t="s">
        <v>26</v>
      </c>
      <c r="C146" s="47" t="s">
        <v>270</v>
      </c>
      <c r="D146" s="10" t="s">
        <v>51</v>
      </c>
      <c r="E146" s="10"/>
      <c r="F146" s="24">
        <v>16000</v>
      </c>
      <c r="G146" s="12" t="s">
        <v>430</v>
      </c>
    </row>
    <row r="147" spans="1:7" ht="15.75" x14ac:dyDescent="0.25">
      <c r="A147" s="9" t="s">
        <v>107</v>
      </c>
      <c r="B147" s="10" t="s">
        <v>26</v>
      </c>
      <c r="C147" s="47" t="s">
        <v>271</v>
      </c>
      <c r="D147" s="10" t="s">
        <v>36</v>
      </c>
      <c r="E147" s="10"/>
      <c r="F147" s="24">
        <v>16000</v>
      </c>
      <c r="G147" s="12" t="s">
        <v>430</v>
      </c>
    </row>
    <row r="148" spans="1:7" ht="15.75" x14ac:dyDescent="0.25">
      <c r="A148" s="9" t="s">
        <v>107</v>
      </c>
      <c r="B148" s="10" t="s">
        <v>26</v>
      </c>
      <c r="C148" s="47" t="s">
        <v>272</v>
      </c>
      <c r="D148" s="10" t="s">
        <v>159</v>
      </c>
      <c r="E148" s="10"/>
      <c r="F148" s="24">
        <v>25000</v>
      </c>
      <c r="G148" s="12" t="s">
        <v>430</v>
      </c>
    </row>
    <row r="149" spans="1:7" ht="15.75" x14ac:dyDescent="0.25">
      <c r="A149" s="9" t="s">
        <v>107</v>
      </c>
      <c r="B149" s="10" t="s">
        <v>26</v>
      </c>
      <c r="C149" s="47" t="s">
        <v>273</v>
      </c>
      <c r="D149" s="10" t="s">
        <v>160</v>
      </c>
      <c r="E149" s="10"/>
      <c r="F149" s="24">
        <v>18000</v>
      </c>
      <c r="G149" s="12" t="s">
        <v>430</v>
      </c>
    </row>
    <row r="150" spans="1:7" ht="15.75" x14ac:dyDescent="0.25">
      <c r="A150" s="9" t="s">
        <v>107</v>
      </c>
      <c r="B150" s="10" t="s">
        <v>26</v>
      </c>
      <c r="C150" s="47" t="s">
        <v>274</v>
      </c>
      <c r="D150" s="10" t="s">
        <v>39</v>
      </c>
      <c r="E150" s="10"/>
      <c r="F150" s="24">
        <v>18000</v>
      </c>
      <c r="G150" s="12" t="s">
        <v>430</v>
      </c>
    </row>
    <row r="151" spans="1:7" ht="15.75" x14ac:dyDescent="0.25">
      <c r="A151" s="9" t="s">
        <v>107</v>
      </c>
      <c r="B151" s="10" t="s">
        <v>26</v>
      </c>
      <c r="C151" s="47" t="s">
        <v>275</v>
      </c>
      <c r="D151" s="10" t="s">
        <v>161</v>
      </c>
      <c r="E151" s="10"/>
      <c r="F151" s="24">
        <v>30000</v>
      </c>
      <c r="G151" s="12" t="s">
        <v>430</v>
      </c>
    </row>
    <row r="152" spans="1:7" ht="15.75" x14ac:dyDescent="0.25">
      <c r="A152" s="9" t="s">
        <v>107</v>
      </c>
      <c r="B152" s="10" t="s">
        <v>26</v>
      </c>
      <c r="C152" s="47" t="s">
        <v>276</v>
      </c>
      <c r="D152" s="10" t="s">
        <v>115</v>
      </c>
      <c r="E152" s="10"/>
      <c r="F152" s="24">
        <v>16000</v>
      </c>
      <c r="G152" s="12" t="s">
        <v>430</v>
      </c>
    </row>
    <row r="153" spans="1:7" ht="15.75" x14ac:dyDescent="0.25">
      <c r="A153" s="9" t="s">
        <v>107</v>
      </c>
      <c r="B153" s="10" t="s">
        <v>26</v>
      </c>
      <c r="C153" s="47" t="s">
        <v>277</v>
      </c>
      <c r="D153" s="10" t="s">
        <v>55</v>
      </c>
      <c r="E153" s="10"/>
      <c r="F153" s="24">
        <v>16000</v>
      </c>
      <c r="G153" s="12" t="s">
        <v>430</v>
      </c>
    </row>
    <row r="154" spans="1:7" ht="15.75" x14ac:dyDescent="0.25">
      <c r="A154" s="9" t="s">
        <v>107</v>
      </c>
      <c r="B154" s="10" t="s">
        <v>26</v>
      </c>
      <c r="C154" s="47" t="s">
        <v>278</v>
      </c>
      <c r="D154" s="10" t="s">
        <v>50</v>
      </c>
      <c r="E154" s="10"/>
      <c r="F154" s="24">
        <v>14000</v>
      </c>
      <c r="G154" s="12" t="s">
        <v>430</v>
      </c>
    </row>
    <row r="155" spans="1:7" ht="15.75" x14ac:dyDescent="0.25">
      <c r="A155" s="9" t="s">
        <v>107</v>
      </c>
      <c r="B155" s="10" t="s">
        <v>26</v>
      </c>
      <c r="C155" s="47" t="s">
        <v>279</v>
      </c>
      <c r="D155" s="10" t="s">
        <v>113</v>
      </c>
      <c r="E155" s="10"/>
      <c r="F155" s="24">
        <v>18000</v>
      </c>
      <c r="G155" s="12" t="s">
        <v>430</v>
      </c>
    </row>
    <row r="156" spans="1:7" ht="15.75" x14ac:dyDescent="0.25">
      <c r="A156" s="9" t="s">
        <v>107</v>
      </c>
      <c r="B156" s="10" t="s">
        <v>26</v>
      </c>
      <c r="C156" s="47" t="s">
        <v>280</v>
      </c>
      <c r="D156" s="10" t="s">
        <v>162</v>
      </c>
      <c r="E156" s="10"/>
      <c r="F156" s="24">
        <v>20000</v>
      </c>
      <c r="G156" s="12" t="s">
        <v>430</v>
      </c>
    </row>
    <row r="157" spans="1:7" ht="15.75" x14ac:dyDescent="0.25">
      <c r="A157" s="9" t="s">
        <v>107</v>
      </c>
      <c r="B157" s="10" t="s">
        <v>26</v>
      </c>
      <c r="C157" s="47" t="s">
        <v>281</v>
      </c>
      <c r="D157" s="10" t="s">
        <v>35</v>
      </c>
      <c r="E157" s="10"/>
      <c r="F157" s="24">
        <v>16000</v>
      </c>
      <c r="G157" s="12" t="s">
        <v>430</v>
      </c>
    </row>
    <row r="158" spans="1:7" ht="15.75" x14ac:dyDescent="0.25">
      <c r="A158" s="9" t="s">
        <v>107</v>
      </c>
      <c r="B158" s="10" t="s">
        <v>26</v>
      </c>
      <c r="C158" s="47" t="s">
        <v>282</v>
      </c>
      <c r="D158" s="10" t="s">
        <v>163</v>
      </c>
      <c r="E158" s="10"/>
      <c r="F158" s="24">
        <v>16000</v>
      </c>
      <c r="G158" s="12" t="s">
        <v>430</v>
      </c>
    </row>
    <row r="159" spans="1:7" ht="15.75" x14ac:dyDescent="0.25">
      <c r="A159" s="9" t="s">
        <v>107</v>
      </c>
      <c r="B159" s="10" t="s">
        <v>26</v>
      </c>
      <c r="C159" s="47" t="s">
        <v>283</v>
      </c>
      <c r="D159" s="10" t="s">
        <v>46</v>
      </c>
      <c r="E159" s="10"/>
      <c r="F159" s="24">
        <v>14000</v>
      </c>
      <c r="G159" s="12" t="s">
        <v>430</v>
      </c>
    </row>
    <row r="160" spans="1:7" ht="15.75" x14ac:dyDescent="0.25">
      <c r="A160" s="9" t="s">
        <v>107</v>
      </c>
      <c r="B160" s="10" t="s">
        <v>26</v>
      </c>
      <c r="C160" s="47" t="s">
        <v>284</v>
      </c>
      <c r="D160" s="10" t="s">
        <v>47</v>
      </c>
      <c r="E160" s="10"/>
      <c r="F160" s="24">
        <v>20000</v>
      </c>
      <c r="G160" s="12" t="s">
        <v>430</v>
      </c>
    </row>
    <row r="161" spans="1:7" ht="15.75" x14ac:dyDescent="0.25">
      <c r="A161" s="9" t="s">
        <v>107</v>
      </c>
      <c r="B161" s="10" t="s">
        <v>26</v>
      </c>
      <c r="C161" s="47" t="s">
        <v>285</v>
      </c>
      <c r="D161" s="10" t="s">
        <v>57</v>
      </c>
      <c r="E161" s="10"/>
      <c r="F161" s="24">
        <v>20000</v>
      </c>
      <c r="G161" s="12" t="s">
        <v>430</v>
      </c>
    </row>
    <row r="162" spans="1:7" ht="15.75" x14ac:dyDescent="0.25">
      <c r="A162" s="9" t="s">
        <v>107</v>
      </c>
      <c r="B162" s="10" t="s">
        <v>26</v>
      </c>
      <c r="C162" s="47" t="s">
        <v>286</v>
      </c>
      <c r="D162" s="10" t="s">
        <v>60</v>
      </c>
      <c r="E162" s="10"/>
      <c r="F162" s="24">
        <v>16000</v>
      </c>
      <c r="G162" s="12" t="s">
        <v>430</v>
      </c>
    </row>
    <row r="163" spans="1:7" ht="15.75" x14ac:dyDescent="0.25">
      <c r="A163" s="9" t="s">
        <v>107</v>
      </c>
      <c r="B163" s="10" t="s">
        <v>26</v>
      </c>
      <c r="C163" s="47" t="s">
        <v>287</v>
      </c>
      <c r="D163" s="10" t="s">
        <v>164</v>
      </c>
      <c r="E163" s="10"/>
      <c r="F163" s="24">
        <v>16000</v>
      </c>
      <c r="G163" s="12" t="s">
        <v>430</v>
      </c>
    </row>
    <row r="164" spans="1:7" ht="15.75" x14ac:dyDescent="0.25">
      <c r="A164" s="9" t="s">
        <v>107</v>
      </c>
      <c r="B164" s="10" t="s">
        <v>26</v>
      </c>
      <c r="C164" s="47" t="s">
        <v>288</v>
      </c>
      <c r="D164" s="10" t="s">
        <v>44</v>
      </c>
      <c r="E164" s="10"/>
      <c r="F164" s="24">
        <v>14000</v>
      </c>
      <c r="G164" s="12" t="s">
        <v>430</v>
      </c>
    </row>
    <row r="165" spans="1:7" ht="15.75" x14ac:dyDescent="0.25">
      <c r="A165" s="9" t="s">
        <v>107</v>
      </c>
      <c r="B165" s="10" t="s">
        <v>26</v>
      </c>
      <c r="C165" s="47" t="s">
        <v>289</v>
      </c>
      <c r="D165" s="10" t="s">
        <v>165</v>
      </c>
      <c r="E165" s="10"/>
      <c r="F165" s="24">
        <v>14000</v>
      </c>
      <c r="G165" s="12" t="s">
        <v>430</v>
      </c>
    </row>
    <row r="166" spans="1:7" ht="15.75" x14ac:dyDescent="0.25">
      <c r="A166" s="9" t="s">
        <v>107</v>
      </c>
      <c r="B166" s="10" t="s">
        <v>26</v>
      </c>
      <c r="C166" s="47" t="s">
        <v>290</v>
      </c>
      <c r="D166" s="10" t="s">
        <v>166</v>
      </c>
      <c r="E166" s="10"/>
      <c r="F166" s="24">
        <v>16000</v>
      </c>
      <c r="G166" s="12" t="s">
        <v>430</v>
      </c>
    </row>
    <row r="167" spans="1:7" ht="15.75" x14ac:dyDescent="0.25">
      <c r="A167" s="9" t="s">
        <v>107</v>
      </c>
      <c r="B167" s="10" t="s">
        <v>26</v>
      </c>
      <c r="C167" s="47" t="s">
        <v>291</v>
      </c>
      <c r="D167" s="10" t="s">
        <v>58</v>
      </c>
      <c r="E167" s="10"/>
      <c r="F167" s="24">
        <v>18000</v>
      </c>
      <c r="G167" s="12" t="s">
        <v>430</v>
      </c>
    </row>
    <row r="168" spans="1:7" ht="15.75" x14ac:dyDescent="0.25">
      <c r="A168" s="9" t="s">
        <v>107</v>
      </c>
      <c r="B168" s="10" t="s">
        <v>26</v>
      </c>
      <c r="C168" s="47" t="s">
        <v>292</v>
      </c>
      <c r="D168" s="10" t="s">
        <v>167</v>
      </c>
      <c r="E168" s="10"/>
      <c r="F168" s="24">
        <v>20000</v>
      </c>
      <c r="G168" s="12" t="s">
        <v>430</v>
      </c>
    </row>
    <row r="169" spans="1:7" ht="15.75" x14ac:dyDescent="0.25">
      <c r="A169" s="9" t="s">
        <v>107</v>
      </c>
      <c r="B169" s="10" t="s">
        <v>26</v>
      </c>
      <c r="C169" s="47" t="s">
        <v>293</v>
      </c>
      <c r="D169" s="10" t="s">
        <v>168</v>
      </c>
      <c r="E169" s="10"/>
      <c r="F169" s="24">
        <v>16000</v>
      </c>
      <c r="G169" s="12" t="s">
        <v>430</v>
      </c>
    </row>
    <row r="170" spans="1:7" ht="15.75" x14ac:dyDescent="0.25">
      <c r="A170" s="9" t="s">
        <v>107</v>
      </c>
      <c r="B170" s="10" t="s">
        <v>26</v>
      </c>
      <c r="C170" s="47" t="s">
        <v>294</v>
      </c>
      <c r="D170" s="10" t="s">
        <v>169</v>
      </c>
      <c r="E170" s="10"/>
      <c r="F170" s="24">
        <v>16000</v>
      </c>
      <c r="G170" s="12" t="s">
        <v>430</v>
      </c>
    </row>
    <row r="171" spans="1:7" ht="15.75" x14ac:dyDescent="0.25">
      <c r="A171" s="9" t="s">
        <v>107</v>
      </c>
      <c r="B171" s="10" t="s">
        <v>26</v>
      </c>
      <c r="C171" s="47" t="s">
        <v>295</v>
      </c>
      <c r="D171" s="10" t="s">
        <v>62</v>
      </c>
      <c r="E171" s="10"/>
      <c r="F171" s="24">
        <v>20000</v>
      </c>
      <c r="G171" s="12" t="s">
        <v>430</v>
      </c>
    </row>
    <row r="172" spans="1:7" ht="15.75" x14ac:dyDescent="0.25">
      <c r="A172" s="9" t="s">
        <v>107</v>
      </c>
      <c r="B172" s="10" t="s">
        <v>26</v>
      </c>
      <c r="C172" s="47" t="s">
        <v>296</v>
      </c>
      <c r="D172" s="10" t="s">
        <v>170</v>
      </c>
      <c r="E172" s="10"/>
      <c r="F172" s="24">
        <v>20000</v>
      </c>
      <c r="G172" s="12" t="s">
        <v>430</v>
      </c>
    </row>
    <row r="173" spans="1:7" ht="15.75" x14ac:dyDescent="0.25">
      <c r="A173" s="9" t="s">
        <v>107</v>
      </c>
      <c r="B173" s="10" t="s">
        <v>26</v>
      </c>
      <c r="C173" s="47" t="s">
        <v>297</v>
      </c>
      <c r="D173" s="10" t="s">
        <v>171</v>
      </c>
      <c r="E173" s="10"/>
      <c r="F173" s="24">
        <v>16000</v>
      </c>
      <c r="G173" s="12" t="s">
        <v>430</v>
      </c>
    </row>
    <row r="174" spans="1:7" ht="15.75" x14ac:dyDescent="0.25">
      <c r="A174" s="9" t="s">
        <v>107</v>
      </c>
      <c r="B174" s="10" t="s">
        <v>26</v>
      </c>
      <c r="C174" s="47" t="s">
        <v>298</v>
      </c>
      <c r="D174" s="10" t="s">
        <v>49</v>
      </c>
      <c r="E174" s="10"/>
      <c r="F174" s="24">
        <v>14000</v>
      </c>
      <c r="G174" s="12" t="s">
        <v>430</v>
      </c>
    </row>
    <row r="175" spans="1:7" ht="15.75" x14ac:dyDescent="0.25">
      <c r="A175" s="9" t="s">
        <v>107</v>
      </c>
      <c r="B175" s="10" t="s">
        <v>26</v>
      </c>
      <c r="C175" s="47" t="s">
        <v>299</v>
      </c>
      <c r="D175" s="10" t="s">
        <v>43</v>
      </c>
      <c r="E175" s="10"/>
      <c r="F175" s="24">
        <v>14000</v>
      </c>
      <c r="G175" s="12" t="s">
        <v>430</v>
      </c>
    </row>
    <row r="176" spans="1:7" ht="15.75" x14ac:dyDescent="0.25">
      <c r="A176" s="9" t="s">
        <v>107</v>
      </c>
      <c r="B176" s="10" t="s">
        <v>26</v>
      </c>
      <c r="C176" s="47" t="s">
        <v>300</v>
      </c>
      <c r="D176" s="10" t="s">
        <v>172</v>
      </c>
      <c r="E176" s="10"/>
      <c r="F176" s="24">
        <v>14000</v>
      </c>
      <c r="G176" s="12" t="s">
        <v>430</v>
      </c>
    </row>
    <row r="177" spans="1:7" ht="15.75" x14ac:dyDescent="0.25">
      <c r="A177" s="9" t="s">
        <v>107</v>
      </c>
      <c r="B177" s="10" t="s">
        <v>26</v>
      </c>
      <c r="C177" s="47" t="s">
        <v>301</v>
      </c>
      <c r="D177" s="10" t="s">
        <v>70</v>
      </c>
      <c r="E177" s="10"/>
      <c r="F177" s="24">
        <v>10000</v>
      </c>
      <c r="G177" s="12" t="s">
        <v>438</v>
      </c>
    </row>
    <row r="178" spans="1:7" ht="15.75" x14ac:dyDescent="0.25">
      <c r="A178" s="9" t="s">
        <v>107</v>
      </c>
      <c r="B178" s="10" t="s">
        <v>26</v>
      </c>
      <c r="C178" s="47" t="s">
        <v>302</v>
      </c>
      <c r="D178" s="10" t="s">
        <v>173</v>
      </c>
      <c r="E178" s="10"/>
      <c r="F178" s="24">
        <v>9100</v>
      </c>
      <c r="G178" s="12" t="s">
        <v>439</v>
      </c>
    </row>
    <row r="179" spans="1:7" ht="15.75" x14ac:dyDescent="0.25">
      <c r="A179" s="9" t="s">
        <v>107</v>
      </c>
      <c r="B179" s="10" t="s">
        <v>26</v>
      </c>
      <c r="C179" s="47" t="s">
        <v>303</v>
      </c>
      <c r="D179" s="50" t="s">
        <v>118</v>
      </c>
      <c r="E179" s="10"/>
      <c r="F179" s="24">
        <v>28266.85</v>
      </c>
      <c r="G179" s="12" t="s">
        <v>440</v>
      </c>
    </row>
    <row r="180" spans="1:7" ht="16.5" thickBot="1" x14ac:dyDescent="0.3">
      <c r="A180" s="51"/>
      <c r="B180" s="10"/>
      <c r="C180" s="52"/>
      <c r="D180" s="53" t="s">
        <v>71</v>
      </c>
      <c r="E180" s="52"/>
      <c r="F180" s="54">
        <f>SUM(F50:F179)</f>
        <v>1874162.6500000001</v>
      </c>
      <c r="G180" s="55"/>
    </row>
    <row r="181" spans="1:7" ht="16.5" thickBot="1" x14ac:dyDescent="0.3">
      <c r="A181" s="10"/>
      <c r="B181" s="10"/>
      <c r="C181" s="52"/>
      <c r="D181" s="56"/>
      <c r="E181" s="52"/>
      <c r="F181" s="54"/>
      <c r="G181" s="55"/>
    </row>
    <row r="182" spans="1:7" ht="16.5" thickBot="1" x14ac:dyDescent="0.3">
      <c r="A182" s="57"/>
      <c r="B182" s="41"/>
      <c r="C182" s="58"/>
      <c r="D182" s="149" t="s">
        <v>72</v>
      </c>
      <c r="E182" s="58"/>
      <c r="F182" s="58"/>
      <c r="G182" s="17"/>
    </row>
    <row r="183" spans="1:7" ht="16.5" thickBot="1" x14ac:dyDescent="0.3">
      <c r="A183" s="59">
        <v>46029</v>
      </c>
      <c r="B183" s="60" t="s">
        <v>16</v>
      </c>
      <c r="C183" s="10">
        <v>8219</v>
      </c>
      <c r="D183" s="61" t="s">
        <v>304</v>
      </c>
      <c r="E183" s="44"/>
      <c r="F183" s="46">
        <v>454872.85</v>
      </c>
      <c r="G183" s="62" t="s">
        <v>377</v>
      </c>
    </row>
    <row r="184" spans="1:7" ht="16.5" thickBot="1" x14ac:dyDescent="0.3">
      <c r="A184" s="59">
        <v>46029</v>
      </c>
      <c r="B184" s="63" t="s">
        <v>16</v>
      </c>
      <c r="C184" s="10">
        <v>8220</v>
      </c>
      <c r="D184" s="64" t="s">
        <v>305</v>
      </c>
      <c r="E184" s="10"/>
      <c r="F184" s="24">
        <v>7600</v>
      </c>
      <c r="G184" s="12" t="s">
        <v>378</v>
      </c>
    </row>
    <row r="185" spans="1:7" ht="16.5" thickBot="1" x14ac:dyDescent="0.3">
      <c r="A185" s="59">
        <v>46029</v>
      </c>
      <c r="B185" s="63" t="s">
        <v>16</v>
      </c>
      <c r="C185" s="10">
        <v>8221</v>
      </c>
      <c r="D185" s="64" t="s">
        <v>307</v>
      </c>
      <c r="E185" s="10"/>
      <c r="F185" s="24">
        <v>8075</v>
      </c>
      <c r="G185" s="12" t="s">
        <v>379</v>
      </c>
    </row>
    <row r="186" spans="1:7" ht="16.5" thickBot="1" x14ac:dyDescent="0.3">
      <c r="A186" s="59">
        <v>46029</v>
      </c>
      <c r="B186" s="63" t="s">
        <v>16</v>
      </c>
      <c r="C186" s="10">
        <v>8222</v>
      </c>
      <c r="D186" s="64" t="s">
        <v>306</v>
      </c>
      <c r="E186" s="10"/>
      <c r="F186" s="24">
        <v>24383.3</v>
      </c>
      <c r="G186" s="12" t="s">
        <v>380</v>
      </c>
    </row>
    <row r="187" spans="1:7" ht="16.5" thickBot="1" x14ac:dyDescent="0.3">
      <c r="A187" s="59">
        <v>46029</v>
      </c>
      <c r="B187" s="63" t="s">
        <v>16</v>
      </c>
      <c r="C187" s="10">
        <v>8223</v>
      </c>
      <c r="D187" s="64" t="s">
        <v>308</v>
      </c>
      <c r="E187" s="10"/>
      <c r="F187" s="24">
        <v>37050</v>
      </c>
      <c r="G187" s="12" t="s">
        <v>380</v>
      </c>
    </row>
    <row r="188" spans="1:7" ht="16.5" thickBot="1" x14ac:dyDescent="0.3">
      <c r="A188" s="59">
        <v>46029</v>
      </c>
      <c r="B188" s="63" t="s">
        <v>16</v>
      </c>
      <c r="C188" s="10">
        <v>8224</v>
      </c>
      <c r="D188" s="64" t="s">
        <v>309</v>
      </c>
      <c r="E188" s="10"/>
      <c r="F188" s="24">
        <v>39340</v>
      </c>
      <c r="G188" s="12" t="s">
        <v>381</v>
      </c>
    </row>
    <row r="189" spans="1:7" ht="16.5" thickBot="1" x14ac:dyDescent="0.3">
      <c r="A189" s="59">
        <v>46029</v>
      </c>
      <c r="B189" s="63" t="s">
        <v>16</v>
      </c>
      <c r="C189" s="10">
        <v>8225</v>
      </c>
      <c r="D189" s="64" t="s">
        <v>310</v>
      </c>
      <c r="E189" s="10"/>
      <c r="F189" s="24">
        <v>35224.86</v>
      </c>
      <c r="G189" s="12" t="s">
        <v>382</v>
      </c>
    </row>
    <row r="190" spans="1:7" ht="16.5" thickBot="1" x14ac:dyDescent="0.3">
      <c r="A190" s="59">
        <v>46029</v>
      </c>
      <c r="B190" s="63" t="s">
        <v>16</v>
      </c>
      <c r="C190" s="10">
        <v>8226</v>
      </c>
      <c r="D190" s="64" t="s">
        <v>311</v>
      </c>
      <c r="E190" s="10"/>
      <c r="F190" s="24">
        <v>32205</v>
      </c>
      <c r="G190" s="12" t="s">
        <v>383</v>
      </c>
    </row>
    <row r="191" spans="1:7" ht="16.5" thickBot="1" x14ac:dyDescent="0.3">
      <c r="A191" s="59">
        <v>46029</v>
      </c>
      <c r="B191" s="63" t="s">
        <v>16</v>
      </c>
      <c r="C191" s="10">
        <v>8227</v>
      </c>
      <c r="D191" s="64" t="s">
        <v>312</v>
      </c>
      <c r="E191" s="10"/>
      <c r="F191" s="24">
        <v>5250</v>
      </c>
      <c r="G191" s="12" t="s">
        <v>384</v>
      </c>
    </row>
    <row r="192" spans="1:7" ht="16.5" thickBot="1" x14ac:dyDescent="0.3">
      <c r="A192" s="59">
        <v>46031</v>
      </c>
      <c r="B192" s="63" t="s">
        <v>16</v>
      </c>
      <c r="C192" s="10">
        <v>8228</v>
      </c>
      <c r="D192" s="64" t="s">
        <v>313</v>
      </c>
      <c r="E192" s="10"/>
      <c r="F192" s="24">
        <v>2089638.4</v>
      </c>
      <c r="G192" s="12" t="s">
        <v>385</v>
      </c>
    </row>
    <row r="193" spans="1:7" ht="16.5" thickBot="1" x14ac:dyDescent="0.3">
      <c r="A193" s="59">
        <v>46031</v>
      </c>
      <c r="B193" s="63" t="s">
        <v>16</v>
      </c>
      <c r="C193" s="10">
        <v>8229</v>
      </c>
      <c r="D193" s="64" t="s">
        <v>314</v>
      </c>
      <c r="E193" s="10"/>
      <c r="F193" s="24">
        <v>9500</v>
      </c>
      <c r="G193" s="12" t="s">
        <v>386</v>
      </c>
    </row>
    <row r="194" spans="1:7" ht="16.5" thickBot="1" x14ac:dyDescent="0.3">
      <c r="A194" s="59">
        <v>46031</v>
      </c>
      <c r="B194" s="63" t="s">
        <v>16</v>
      </c>
      <c r="C194" s="10">
        <v>8230</v>
      </c>
      <c r="D194" s="64" t="s">
        <v>315</v>
      </c>
      <c r="E194" s="10"/>
      <c r="F194" s="24">
        <v>14250</v>
      </c>
      <c r="G194" s="12" t="s">
        <v>386</v>
      </c>
    </row>
    <row r="195" spans="1:7" ht="16.5" thickBot="1" x14ac:dyDescent="0.3">
      <c r="A195" s="59">
        <v>46031</v>
      </c>
      <c r="B195" s="63" t="s">
        <v>16</v>
      </c>
      <c r="C195" s="10">
        <v>8231</v>
      </c>
      <c r="D195" s="64" t="s">
        <v>316</v>
      </c>
      <c r="E195" s="10"/>
      <c r="F195" s="24">
        <v>4750</v>
      </c>
      <c r="G195" s="12" t="s">
        <v>386</v>
      </c>
    </row>
    <row r="196" spans="1:7" ht="16.5" thickBot="1" x14ac:dyDescent="0.3">
      <c r="A196" s="59">
        <v>46031</v>
      </c>
      <c r="B196" s="63" t="s">
        <v>16</v>
      </c>
      <c r="C196" s="10">
        <v>8232</v>
      </c>
      <c r="D196" s="64" t="s">
        <v>317</v>
      </c>
      <c r="E196" s="10"/>
      <c r="F196" s="24">
        <v>7600</v>
      </c>
      <c r="G196" s="12" t="s">
        <v>386</v>
      </c>
    </row>
    <row r="197" spans="1:7" ht="16.5" thickBot="1" x14ac:dyDescent="0.3">
      <c r="A197" s="59">
        <v>46031</v>
      </c>
      <c r="B197" s="10" t="s">
        <v>16</v>
      </c>
      <c r="C197" s="10">
        <v>8233</v>
      </c>
      <c r="D197" s="10" t="s">
        <v>318</v>
      </c>
      <c r="E197" s="10"/>
      <c r="F197" s="66">
        <v>7600</v>
      </c>
      <c r="G197" s="12" t="s">
        <v>386</v>
      </c>
    </row>
    <row r="198" spans="1:7" ht="16.5" thickBot="1" x14ac:dyDescent="0.3">
      <c r="A198" s="59">
        <v>46031</v>
      </c>
      <c r="B198" s="10" t="s">
        <v>16</v>
      </c>
      <c r="C198" s="10">
        <v>8234</v>
      </c>
      <c r="D198" s="10" t="s">
        <v>319</v>
      </c>
      <c r="E198" s="10"/>
      <c r="F198" s="66">
        <v>7600</v>
      </c>
      <c r="G198" s="12" t="s">
        <v>386</v>
      </c>
    </row>
    <row r="199" spans="1:7" ht="16.5" thickBot="1" x14ac:dyDescent="0.3">
      <c r="A199" s="59">
        <v>46031</v>
      </c>
      <c r="B199" s="10" t="s">
        <v>16</v>
      </c>
      <c r="C199" s="10">
        <v>8235</v>
      </c>
      <c r="D199" s="10" t="s">
        <v>320</v>
      </c>
      <c r="E199" s="10"/>
      <c r="F199" s="66">
        <v>9500</v>
      </c>
      <c r="G199" s="12" t="s">
        <v>386</v>
      </c>
    </row>
    <row r="200" spans="1:7" ht="16.5" thickBot="1" x14ac:dyDescent="0.3">
      <c r="A200" s="59">
        <v>46031</v>
      </c>
      <c r="B200" s="10" t="s">
        <v>16</v>
      </c>
      <c r="C200" s="10">
        <v>8236</v>
      </c>
      <c r="D200" s="10" t="s">
        <v>321</v>
      </c>
      <c r="E200" s="10"/>
      <c r="F200" s="66">
        <v>4750</v>
      </c>
      <c r="G200" s="12" t="s">
        <v>386</v>
      </c>
    </row>
    <row r="201" spans="1:7" ht="16.5" thickBot="1" x14ac:dyDescent="0.3">
      <c r="A201" s="59">
        <v>46031</v>
      </c>
      <c r="B201" s="10" t="s">
        <v>16</v>
      </c>
      <c r="C201" s="10">
        <v>8237</v>
      </c>
      <c r="D201" s="10" t="s">
        <v>323</v>
      </c>
      <c r="E201" s="10"/>
      <c r="F201" s="24">
        <v>9500</v>
      </c>
      <c r="G201" s="12" t="s">
        <v>386</v>
      </c>
    </row>
    <row r="202" spans="1:7" ht="16.5" thickBot="1" x14ac:dyDescent="0.3">
      <c r="A202" s="59">
        <v>46031</v>
      </c>
      <c r="B202" s="10" t="s">
        <v>16</v>
      </c>
      <c r="C202" s="10">
        <v>8238</v>
      </c>
      <c r="D202" s="10" t="s">
        <v>322</v>
      </c>
      <c r="E202" s="10"/>
      <c r="F202" s="24">
        <v>9500</v>
      </c>
      <c r="G202" s="12" t="s">
        <v>386</v>
      </c>
    </row>
    <row r="203" spans="1:7" ht="16.5" thickBot="1" x14ac:dyDescent="0.3">
      <c r="A203" s="59">
        <v>46031</v>
      </c>
      <c r="B203" s="10" t="s">
        <v>16</v>
      </c>
      <c r="C203" s="10">
        <v>8239</v>
      </c>
      <c r="D203" s="10" t="s">
        <v>324</v>
      </c>
      <c r="E203" s="10"/>
      <c r="F203" s="24">
        <v>7600</v>
      </c>
      <c r="G203" s="12" t="s">
        <v>386</v>
      </c>
    </row>
    <row r="204" spans="1:7" ht="16.5" thickBot="1" x14ac:dyDescent="0.3">
      <c r="A204" s="59">
        <v>46031</v>
      </c>
      <c r="B204" s="10" t="s">
        <v>16</v>
      </c>
      <c r="C204" s="10">
        <v>8240</v>
      </c>
      <c r="D204" s="10" t="s">
        <v>325</v>
      </c>
      <c r="E204" s="10"/>
      <c r="F204" s="24">
        <v>9500</v>
      </c>
      <c r="G204" s="12" t="s">
        <v>386</v>
      </c>
    </row>
    <row r="205" spans="1:7" ht="16.5" thickBot="1" x14ac:dyDescent="0.3">
      <c r="A205" s="59">
        <v>46031</v>
      </c>
      <c r="B205" s="10" t="s">
        <v>16</v>
      </c>
      <c r="C205" s="10">
        <v>8241</v>
      </c>
      <c r="D205" s="10" t="s">
        <v>326</v>
      </c>
      <c r="E205" s="10"/>
      <c r="F205" s="24">
        <v>9500</v>
      </c>
      <c r="G205" s="12" t="s">
        <v>386</v>
      </c>
    </row>
    <row r="206" spans="1:7" ht="16.5" thickBot="1" x14ac:dyDescent="0.3">
      <c r="A206" s="59">
        <v>46031</v>
      </c>
      <c r="B206" s="10" t="s">
        <v>16</v>
      </c>
      <c r="C206" s="10">
        <v>8242</v>
      </c>
      <c r="D206" s="10" t="s">
        <v>327</v>
      </c>
      <c r="E206" s="10"/>
      <c r="F206" s="24">
        <v>27600.67</v>
      </c>
      <c r="G206" s="12" t="s">
        <v>387</v>
      </c>
    </row>
    <row r="207" spans="1:7" ht="16.5" thickBot="1" x14ac:dyDescent="0.3">
      <c r="A207" s="59">
        <v>46031</v>
      </c>
      <c r="B207" s="10" t="s">
        <v>16</v>
      </c>
      <c r="C207" s="10">
        <v>8243</v>
      </c>
      <c r="D207" s="10" t="s">
        <v>328</v>
      </c>
      <c r="E207" s="10"/>
      <c r="F207" s="67">
        <v>48477</v>
      </c>
      <c r="G207" s="12" t="s">
        <v>388</v>
      </c>
    </row>
    <row r="208" spans="1:7" ht="16.5" thickBot="1" x14ac:dyDescent="0.3">
      <c r="A208" s="59">
        <v>46031</v>
      </c>
      <c r="B208" s="10" t="s">
        <v>16</v>
      </c>
      <c r="C208" s="10">
        <v>8244</v>
      </c>
      <c r="D208" s="10" t="s">
        <v>329</v>
      </c>
      <c r="E208" s="10"/>
      <c r="F208" s="24">
        <v>59125.78</v>
      </c>
      <c r="G208" s="12" t="s">
        <v>389</v>
      </c>
    </row>
    <row r="209" spans="1:7" ht="16.5" thickBot="1" x14ac:dyDescent="0.3">
      <c r="A209" s="59">
        <v>46031</v>
      </c>
      <c r="B209" s="10" t="s">
        <v>16</v>
      </c>
      <c r="C209" s="10">
        <v>8245</v>
      </c>
      <c r="D209" s="10" t="s">
        <v>330</v>
      </c>
      <c r="E209" s="10"/>
      <c r="F209" s="24">
        <v>9500</v>
      </c>
      <c r="G209" s="12" t="s">
        <v>386</v>
      </c>
    </row>
    <row r="210" spans="1:7" ht="15.75" x14ac:dyDescent="0.25">
      <c r="A210" s="59">
        <v>46031</v>
      </c>
      <c r="B210" s="10" t="s">
        <v>16</v>
      </c>
      <c r="C210" s="10">
        <v>8246</v>
      </c>
      <c r="D210" s="10" t="s">
        <v>331</v>
      </c>
      <c r="E210" s="10"/>
      <c r="F210" s="24">
        <v>7600</v>
      </c>
      <c r="G210" s="12" t="s">
        <v>386</v>
      </c>
    </row>
    <row r="211" spans="1:7" ht="15.75" x14ac:dyDescent="0.25">
      <c r="A211" s="68">
        <v>46034</v>
      </c>
      <c r="B211" s="10" t="s">
        <v>16</v>
      </c>
      <c r="C211" s="10">
        <v>8247</v>
      </c>
      <c r="D211" s="10" t="s">
        <v>332</v>
      </c>
      <c r="E211" s="10"/>
      <c r="F211" s="24">
        <v>7908.05</v>
      </c>
      <c r="G211" s="12" t="s">
        <v>390</v>
      </c>
    </row>
    <row r="212" spans="1:7" ht="15.75" x14ac:dyDescent="0.25">
      <c r="A212" s="68">
        <v>46034</v>
      </c>
      <c r="B212" s="10" t="s">
        <v>16</v>
      </c>
      <c r="C212" s="10">
        <v>8248</v>
      </c>
      <c r="D212" s="10" t="s">
        <v>333</v>
      </c>
      <c r="E212" s="10"/>
      <c r="F212" s="24">
        <v>7050</v>
      </c>
      <c r="G212" s="12" t="s">
        <v>384</v>
      </c>
    </row>
    <row r="213" spans="1:7" ht="15.75" x14ac:dyDescent="0.25">
      <c r="A213" s="68">
        <v>46035</v>
      </c>
      <c r="B213" s="10" t="s">
        <v>16</v>
      </c>
      <c r="C213" s="10">
        <v>8249</v>
      </c>
      <c r="D213" s="10" t="s">
        <v>334</v>
      </c>
      <c r="E213" s="10"/>
      <c r="F213" s="24">
        <v>5453</v>
      </c>
      <c r="G213" s="12" t="s">
        <v>391</v>
      </c>
    </row>
    <row r="214" spans="1:7" ht="15.75" x14ac:dyDescent="0.25">
      <c r="A214" s="68">
        <v>46037</v>
      </c>
      <c r="B214" s="10" t="s">
        <v>16</v>
      </c>
      <c r="C214" s="10">
        <v>8250</v>
      </c>
      <c r="D214" s="10" t="s">
        <v>335</v>
      </c>
      <c r="E214" s="10"/>
      <c r="F214" s="24">
        <v>425000</v>
      </c>
      <c r="G214" s="12" t="s">
        <v>392</v>
      </c>
    </row>
    <row r="215" spans="1:7" ht="15.75" x14ac:dyDescent="0.25">
      <c r="A215" s="68">
        <v>46037</v>
      </c>
      <c r="B215" s="10" t="s">
        <v>16</v>
      </c>
      <c r="C215" s="10">
        <v>8251</v>
      </c>
      <c r="D215" s="10" t="s">
        <v>336</v>
      </c>
      <c r="E215" s="10"/>
      <c r="F215" s="24">
        <v>229977.47</v>
      </c>
      <c r="G215" s="12" t="s">
        <v>393</v>
      </c>
    </row>
    <row r="216" spans="1:7" ht="15.75" x14ac:dyDescent="0.25">
      <c r="A216" s="68">
        <v>46037</v>
      </c>
      <c r="B216" s="10" t="s">
        <v>16</v>
      </c>
      <c r="C216" s="10">
        <v>8252</v>
      </c>
      <c r="D216" s="10" t="s">
        <v>337</v>
      </c>
      <c r="E216" s="10"/>
      <c r="F216" s="24">
        <v>5000</v>
      </c>
      <c r="G216" s="12" t="s">
        <v>394</v>
      </c>
    </row>
    <row r="217" spans="1:7" ht="15.75" x14ac:dyDescent="0.25">
      <c r="A217" s="68">
        <v>46037</v>
      </c>
      <c r="B217" s="10" t="s">
        <v>16</v>
      </c>
      <c r="C217" s="10">
        <v>8253</v>
      </c>
      <c r="D217" s="10" t="s">
        <v>338</v>
      </c>
      <c r="E217" s="10"/>
      <c r="F217" s="24">
        <v>3150</v>
      </c>
      <c r="G217" s="12" t="s">
        <v>384</v>
      </c>
    </row>
    <row r="218" spans="1:7" ht="15.75" x14ac:dyDescent="0.25">
      <c r="A218" s="68">
        <v>46037</v>
      </c>
      <c r="B218" s="10" t="s">
        <v>16</v>
      </c>
      <c r="C218" s="10">
        <v>8254</v>
      </c>
      <c r="D218" s="10" t="s">
        <v>339</v>
      </c>
      <c r="E218" s="10"/>
      <c r="F218" s="24">
        <v>49647</v>
      </c>
      <c r="G218" s="12" t="s">
        <v>395</v>
      </c>
    </row>
    <row r="219" spans="1:7" ht="15.75" x14ac:dyDescent="0.25">
      <c r="A219" s="68">
        <v>46037</v>
      </c>
      <c r="B219" s="10" t="s">
        <v>16</v>
      </c>
      <c r="C219" s="10">
        <v>8255</v>
      </c>
      <c r="D219" s="10" t="s">
        <v>329</v>
      </c>
      <c r="E219" s="10"/>
      <c r="F219" s="24">
        <v>93294.51</v>
      </c>
      <c r="G219" s="12" t="s">
        <v>396</v>
      </c>
    </row>
    <row r="220" spans="1:7" ht="15.75" x14ac:dyDescent="0.25">
      <c r="A220" s="68">
        <v>46037</v>
      </c>
      <c r="B220" s="10" t="s">
        <v>16</v>
      </c>
      <c r="C220" s="10">
        <v>8256</v>
      </c>
      <c r="D220" s="10" t="s">
        <v>340</v>
      </c>
      <c r="E220" s="10"/>
      <c r="F220" s="24">
        <v>8186</v>
      </c>
      <c r="G220" s="12" t="s">
        <v>397</v>
      </c>
    </row>
    <row r="221" spans="1:7" ht="15.75" x14ac:dyDescent="0.25">
      <c r="A221" s="68">
        <v>46037</v>
      </c>
      <c r="B221" s="10" t="s">
        <v>16</v>
      </c>
      <c r="C221" s="10">
        <v>8257</v>
      </c>
      <c r="D221" s="10" t="s">
        <v>341</v>
      </c>
      <c r="E221" s="10"/>
      <c r="F221" s="24">
        <v>34804</v>
      </c>
      <c r="G221" s="12" t="s">
        <v>398</v>
      </c>
    </row>
    <row r="222" spans="1:7" ht="15.75" x14ac:dyDescent="0.25">
      <c r="A222" s="68">
        <v>46037</v>
      </c>
      <c r="B222" s="10" t="s">
        <v>16</v>
      </c>
      <c r="C222" s="10">
        <v>8258</v>
      </c>
      <c r="D222" s="10" t="s">
        <v>342</v>
      </c>
      <c r="E222" s="10"/>
      <c r="F222" s="24">
        <v>92773.58</v>
      </c>
      <c r="G222" s="12" t="s">
        <v>399</v>
      </c>
    </row>
    <row r="223" spans="1:7" ht="15.75" x14ac:dyDescent="0.25">
      <c r="A223" s="68">
        <v>46037</v>
      </c>
      <c r="B223" s="10" t="s">
        <v>16</v>
      </c>
      <c r="C223" s="10">
        <v>8259</v>
      </c>
      <c r="D223" s="10" t="s">
        <v>343</v>
      </c>
      <c r="E223" s="10"/>
      <c r="F223" s="24">
        <v>316000</v>
      </c>
      <c r="G223" s="12" t="s">
        <v>400</v>
      </c>
    </row>
    <row r="224" spans="1:7" ht="15.75" x14ac:dyDescent="0.25">
      <c r="A224" s="68">
        <v>46037</v>
      </c>
      <c r="B224" s="10" t="s">
        <v>16</v>
      </c>
      <c r="C224" s="51" t="s">
        <v>361</v>
      </c>
      <c r="D224" s="10" t="s">
        <v>343</v>
      </c>
      <c r="E224" s="10"/>
      <c r="F224" s="24">
        <v>400</v>
      </c>
      <c r="G224" s="12" t="s">
        <v>401</v>
      </c>
    </row>
    <row r="225" spans="1:7" ht="15.75" x14ac:dyDescent="0.25">
      <c r="A225" s="68">
        <v>46037</v>
      </c>
      <c r="B225" s="10" t="s">
        <v>16</v>
      </c>
      <c r="C225" s="10">
        <v>8260</v>
      </c>
      <c r="D225" s="10" t="s">
        <v>343</v>
      </c>
      <c r="E225" s="10"/>
      <c r="F225" s="24">
        <v>158200</v>
      </c>
      <c r="G225" s="12" t="s">
        <v>402</v>
      </c>
    </row>
    <row r="226" spans="1:7" ht="15.75" x14ac:dyDescent="0.25">
      <c r="A226" s="68">
        <v>46037</v>
      </c>
      <c r="B226" s="10" t="s">
        <v>16</v>
      </c>
      <c r="C226" s="10">
        <v>8261</v>
      </c>
      <c r="D226" s="10" t="s">
        <v>343</v>
      </c>
      <c r="E226" s="10"/>
      <c r="F226" s="24">
        <v>150290</v>
      </c>
      <c r="G226" s="12" t="s">
        <v>403</v>
      </c>
    </row>
    <row r="227" spans="1:7" ht="15.75" x14ac:dyDescent="0.25">
      <c r="A227" s="68">
        <v>46037</v>
      </c>
      <c r="B227" s="10" t="s">
        <v>16</v>
      </c>
      <c r="C227" s="10">
        <v>8262</v>
      </c>
      <c r="D227" s="10" t="s">
        <v>344</v>
      </c>
      <c r="E227" s="10"/>
      <c r="F227" s="24">
        <v>195868.15</v>
      </c>
      <c r="G227" s="12" t="s">
        <v>404</v>
      </c>
    </row>
    <row r="228" spans="1:7" ht="15.75" x14ac:dyDescent="0.25">
      <c r="A228" s="68">
        <v>46038</v>
      </c>
      <c r="B228" s="10" t="s">
        <v>16</v>
      </c>
      <c r="C228" s="10">
        <v>8263</v>
      </c>
      <c r="D228" s="10" t="s">
        <v>345</v>
      </c>
      <c r="E228" s="10"/>
      <c r="F228" s="24">
        <v>5000</v>
      </c>
      <c r="G228" s="12" t="s">
        <v>405</v>
      </c>
    </row>
    <row r="229" spans="1:7" ht="15.75" x14ac:dyDescent="0.25">
      <c r="A229" s="68">
        <v>46038</v>
      </c>
      <c r="B229" s="10" t="s">
        <v>16</v>
      </c>
      <c r="C229" s="10">
        <v>8264</v>
      </c>
      <c r="D229" s="10" t="s">
        <v>346</v>
      </c>
      <c r="E229" s="10"/>
      <c r="F229" s="24">
        <v>987.5</v>
      </c>
      <c r="G229" s="12" t="s">
        <v>384</v>
      </c>
    </row>
    <row r="230" spans="1:7" ht="15.75" x14ac:dyDescent="0.25">
      <c r="A230" s="68">
        <v>46038</v>
      </c>
      <c r="B230" s="10" t="s">
        <v>16</v>
      </c>
      <c r="C230" s="10">
        <v>8265</v>
      </c>
      <c r="D230" s="10" t="s">
        <v>347</v>
      </c>
      <c r="E230" s="10"/>
      <c r="F230" s="24">
        <v>1000</v>
      </c>
      <c r="G230" s="12" t="s">
        <v>406</v>
      </c>
    </row>
    <row r="231" spans="1:7" ht="15.75" x14ac:dyDescent="0.25">
      <c r="A231" s="68">
        <v>46038</v>
      </c>
      <c r="B231" s="10" t="s">
        <v>16</v>
      </c>
      <c r="C231" s="10">
        <v>8266</v>
      </c>
      <c r="D231" s="10" t="s">
        <v>348</v>
      </c>
      <c r="E231" s="10"/>
      <c r="F231" s="24">
        <v>50000</v>
      </c>
      <c r="G231" s="12" t="s">
        <v>406</v>
      </c>
    </row>
    <row r="232" spans="1:7" ht="15.75" x14ac:dyDescent="0.25">
      <c r="A232" s="68">
        <v>46038</v>
      </c>
      <c r="B232" s="10" t="s">
        <v>16</v>
      </c>
      <c r="C232" s="10">
        <v>8267</v>
      </c>
      <c r="D232" s="10" t="s">
        <v>349</v>
      </c>
      <c r="E232" s="10"/>
      <c r="F232" s="24">
        <v>50000</v>
      </c>
      <c r="G232" s="12" t="s">
        <v>406</v>
      </c>
    </row>
    <row r="233" spans="1:7" ht="15.75" x14ac:dyDescent="0.25">
      <c r="A233" s="68">
        <v>46038</v>
      </c>
      <c r="B233" s="10" t="s">
        <v>16</v>
      </c>
      <c r="C233" s="10">
        <v>8268</v>
      </c>
      <c r="D233" s="10" t="s">
        <v>350</v>
      </c>
      <c r="E233" s="10"/>
      <c r="F233" s="24">
        <v>50000</v>
      </c>
      <c r="G233" s="12" t="s">
        <v>406</v>
      </c>
    </row>
    <row r="234" spans="1:7" ht="15.75" x14ac:dyDescent="0.25">
      <c r="A234" s="68">
        <v>46038</v>
      </c>
      <c r="B234" s="10" t="s">
        <v>16</v>
      </c>
      <c r="C234" s="10">
        <v>8269</v>
      </c>
      <c r="D234" s="10" t="s">
        <v>351</v>
      </c>
      <c r="E234" s="10"/>
      <c r="F234" s="24">
        <v>50000</v>
      </c>
      <c r="G234" s="12" t="s">
        <v>406</v>
      </c>
    </row>
    <row r="235" spans="1:7" ht="15.75" x14ac:dyDescent="0.25">
      <c r="A235" s="68">
        <v>46038</v>
      </c>
      <c r="B235" s="10" t="s">
        <v>16</v>
      </c>
      <c r="C235" s="10">
        <v>8270</v>
      </c>
      <c r="D235" s="10" t="s">
        <v>352</v>
      </c>
      <c r="E235" s="10"/>
      <c r="F235" s="24">
        <v>50000</v>
      </c>
      <c r="G235" s="12" t="s">
        <v>406</v>
      </c>
    </row>
    <row r="236" spans="1:7" ht="15.75" x14ac:dyDescent="0.25">
      <c r="A236" s="68">
        <v>46038</v>
      </c>
      <c r="B236" s="10" t="s">
        <v>16</v>
      </c>
      <c r="C236" s="10">
        <v>8271</v>
      </c>
      <c r="D236" s="10" t="s">
        <v>353</v>
      </c>
      <c r="E236" s="10"/>
      <c r="F236" s="24">
        <v>50000</v>
      </c>
      <c r="G236" s="12" t="s">
        <v>406</v>
      </c>
    </row>
    <row r="237" spans="1:7" ht="15.75" x14ac:dyDescent="0.25">
      <c r="A237" s="68">
        <v>46038</v>
      </c>
      <c r="B237" s="10" t="s">
        <v>16</v>
      </c>
      <c r="C237" s="10">
        <v>8272</v>
      </c>
      <c r="D237" s="10" t="s">
        <v>354</v>
      </c>
      <c r="E237" s="10"/>
      <c r="F237" s="24">
        <v>50000</v>
      </c>
      <c r="G237" s="12" t="s">
        <v>406</v>
      </c>
    </row>
    <row r="238" spans="1:7" ht="15.75" x14ac:dyDescent="0.25">
      <c r="A238" s="68">
        <v>46038</v>
      </c>
      <c r="B238" s="10" t="s">
        <v>16</v>
      </c>
      <c r="C238" s="10">
        <v>8273</v>
      </c>
      <c r="D238" s="10" t="s">
        <v>355</v>
      </c>
      <c r="E238" s="10"/>
      <c r="F238" s="24">
        <v>50000</v>
      </c>
      <c r="G238" s="12" t="s">
        <v>406</v>
      </c>
    </row>
    <row r="239" spans="1:7" ht="15.75" x14ac:dyDescent="0.25">
      <c r="A239" s="68">
        <v>46038</v>
      </c>
      <c r="B239" s="10" t="s">
        <v>16</v>
      </c>
      <c r="C239" s="10">
        <v>8274</v>
      </c>
      <c r="D239" s="10" t="s">
        <v>356</v>
      </c>
      <c r="E239" s="10"/>
      <c r="F239" s="24">
        <v>50000</v>
      </c>
      <c r="G239" s="12" t="s">
        <v>406</v>
      </c>
    </row>
    <row r="240" spans="1:7" ht="15.75" x14ac:dyDescent="0.25">
      <c r="A240" s="68">
        <v>46038</v>
      </c>
      <c r="B240" s="10" t="s">
        <v>16</v>
      </c>
      <c r="C240" s="10">
        <v>8275</v>
      </c>
      <c r="D240" s="10" t="s">
        <v>357</v>
      </c>
      <c r="E240" s="10"/>
      <c r="F240" s="24">
        <v>50000</v>
      </c>
      <c r="G240" s="12" t="s">
        <v>406</v>
      </c>
    </row>
    <row r="241" spans="1:7" ht="15.75" x14ac:dyDescent="0.25">
      <c r="A241" s="68">
        <v>46038</v>
      </c>
      <c r="B241" s="10" t="s">
        <v>16</v>
      </c>
      <c r="C241" s="10">
        <v>8276</v>
      </c>
      <c r="D241" s="10" t="s">
        <v>358</v>
      </c>
      <c r="E241" s="10"/>
      <c r="F241" s="24">
        <v>1355</v>
      </c>
      <c r="G241" s="12" t="s">
        <v>384</v>
      </c>
    </row>
    <row r="242" spans="1:7" ht="15.75" x14ac:dyDescent="0.25">
      <c r="A242" s="68">
        <v>46038</v>
      </c>
      <c r="B242" s="10" t="s">
        <v>16</v>
      </c>
      <c r="C242" s="10">
        <v>8277</v>
      </c>
      <c r="D242" s="10" t="s">
        <v>312</v>
      </c>
      <c r="E242" s="10"/>
      <c r="F242" s="24">
        <v>5250</v>
      </c>
      <c r="G242" s="12" t="s">
        <v>384</v>
      </c>
    </row>
    <row r="243" spans="1:7" ht="15.75" x14ac:dyDescent="0.25">
      <c r="A243" s="68">
        <v>46038</v>
      </c>
      <c r="B243" s="10" t="s">
        <v>16</v>
      </c>
      <c r="C243" s="10">
        <v>8278</v>
      </c>
      <c r="D243" s="10" t="s">
        <v>359</v>
      </c>
      <c r="E243" s="10"/>
      <c r="F243" s="24">
        <v>2500</v>
      </c>
      <c r="G243" s="12" t="s">
        <v>384</v>
      </c>
    </row>
    <row r="244" spans="1:7" ht="15.75" x14ac:dyDescent="0.25">
      <c r="A244" s="68">
        <v>46038</v>
      </c>
      <c r="B244" s="10" t="s">
        <v>16</v>
      </c>
      <c r="C244" s="10">
        <v>8279</v>
      </c>
      <c r="D244" s="10" t="s">
        <v>360</v>
      </c>
      <c r="E244" s="10"/>
      <c r="F244" s="24">
        <v>12913.34</v>
      </c>
      <c r="G244" s="12" t="s">
        <v>384</v>
      </c>
    </row>
    <row r="245" spans="1:7" ht="15.75" x14ac:dyDescent="0.25">
      <c r="A245" s="68">
        <v>46050</v>
      </c>
      <c r="B245" s="10" t="s">
        <v>16</v>
      </c>
      <c r="C245" s="10">
        <v>8280</v>
      </c>
      <c r="D245" s="10" t="s">
        <v>362</v>
      </c>
      <c r="E245" s="10"/>
      <c r="F245" s="24">
        <v>1355</v>
      </c>
      <c r="G245" s="12" t="s">
        <v>384</v>
      </c>
    </row>
    <row r="246" spans="1:7" ht="15.75" x14ac:dyDescent="0.25">
      <c r="A246" s="68">
        <v>46052</v>
      </c>
      <c r="B246" s="10" t="s">
        <v>16</v>
      </c>
      <c r="C246" s="10">
        <v>8281</v>
      </c>
      <c r="D246" s="10" t="s">
        <v>349</v>
      </c>
      <c r="E246" s="10"/>
      <c r="F246" s="24">
        <v>75000</v>
      </c>
      <c r="G246" s="12" t="s">
        <v>407</v>
      </c>
    </row>
    <row r="247" spans="1:7" ht="15.75" x14ac:dyDescent="0.25">
      <c r="A247" s="68">
        <v>46052</v>
      </c>
      <c r="B247" s="10" t="s">
        <v>16</v>
      </c>
      <c r="C247" s="10">
        <v>8282</v>
      </c>
      <c r="D247" s="10" t="s">
        <v>363</v>
      </c>
      <c r="E247" s="10"/>
      <c r="F247" s="24">
        <v>13500</v>
      </c>
      <c r="G247" s="12" t="s">
        <v>407</v>
      </c>
    </row>
    <row r="248" spans="1:7" ht="15.75" x14ac:dyDescent="0.25">
      <c r="A248" s="68">
        <v>46052</v>
      </c>
      <c r="B248" s="10" t="s">
        <v>16</v>
      </c>
      <c r="C248" s="10">
        <v>8283</v>
      </c>
      <c r="D248" s="10" t="s">
        <v>348</v>
      </c>
      <c r="E248" s="10"/>
      <c r="F248" s="24">
        <v>35000</v>
      </c>
      <c r="G248" s="12" t="s">
        <v>407</v>
      </c>
    </row>
    <row r="249" spans="1:7" ht="15.75" x14ac:dyDescent="0.25">
      <c r="A249" s="68">
        <v>46052</v>
      </c>
      <c r="B249" s="10" t="s">
        <v>16</v>
      </c>
      <c r="C249" s="10">
        <v>8284</v>
      </c>
      <c r="D249" s="10" t="s">
        <v>364</v>
      </c>
      <c r="E249" s="10"/>
      <c r="F249" s="24">
        <v>10000</v>
      </c>
      <c r="G249" s="12" t="s">
        <v>408</v>
      </c>
    </row>
    <row r="250" spans="1:7" ht="15.75" x14ac:dyDescent="0.25">
      <c r="A250" s="68">
        <v>46052</v>
      </c>
      <c r="B250" s="10" t="s">
        <v>16</v>
      </c>
      <c r="C250" s="10">
        <v>8285</v>
      </c>
      <c r="D250" s="10" t="s">
        <v>365</v>
      </c>
      <c r="E250" s="10"/>
      <c r="F250" s="24">
        <v>987.5</v>
      </c>
      <c r="G250" s="12" t="s">
        <v>384</v>
      </c>
    </row>
    <row r="251" spans="1:7" ht="15.75" x14ac:dyDescent="0.25">
      <c r="A251" s="69"/>
      <c r="B251" s="17"/>
      <c r="C251" s="17"/>
      <c r="D251" s="26" t="s">
        <v>73</v>
      </c>
      <c r="E251" s="17"/>
      <c r="F251" s="70">
        <f>SUM(F183:F250)</f>
        <v>5444942.959999999</v>
      </c>
      <c r="G251" s="65"/>
    </row>
    <row r="252" spans="1:7" ht="16.5" thickBot="1" x14ac:dyDescent="0.3">
      <c r="A252" s="71"/>
      <c r="B252" s="72"/>
      <c r="C252" s="72"/>
      <c r="D252" s="73"/>
      <c r="E252" s="72"/>
      <c r="F252" s="74"/>
      <c r="G252" s="75"/>
    </row>
    <row r="253" spans="1:7" ht="15.75" x14ac:dyDescent="0.25">
      <c r="A253" s="76"/>
      <c r="B253" s="77"/>
      <c r="C253" s="78"/>
      <c r="D253" s="79" t="s">
        <v>74</v>
      </c>
      <c r="E253" s="80"/>
      <c r="F253" s="81"/>
      <c r="G253" s="82"/>
    </row>
    <row r="254" spans="1:7" ht="15.75" x14ac:dyDescent="0.25">
      <c r="A254" s="13">
        <v>46028</v>
      </c>
      <c r="B254" s="10" t="s">
        <v>16</v>
      </c>
      <c r="C254" s="83" t="s">
        <v>366</v>
      </c>
      <c r="D254" s="1" t="s">
        <v>415</v>
      </c>
      <c r="E254" s="1"/>
      <c r="F254" s="24">
        <v>10061127.050000001</v>
      </c>
      <c r="G254" s="10" t="s">
        <v>416</v>
      </c>
    </row>
    <row r="255" spans="1:7" ht="15.75" x14ac:dyDescent="0.25">
      <c r="A255" s="20">
        <v>46034</v>
      </c>
      <c r="B255" s="21" t="s">
        <v>16</v>
      </c>
      <c r="C255" s="84" t="s">
        <v>367</v>
      </c>
      <c r="D255" s="10" t="s">
        <v>369</v>
      </c>
      <c r="E255" s="10"/>
      <c r="F255" s="24">
        <v>229977.47</v>
      </c>
      <c r="G255" s="10" t="s">
        <v>416</v>
      </c>
    </row>
    <row r="256" spans="1:7" ht="15.75" x14ac:dyDescent="0.25">
      <c r="A256" s="9">
        <v>46034</v>
      </c>
      <c r="B256" s="10" t="s">
        <v>16</v>
      </c>
      <c r="C256" s="51" t="s">
        <v>368</v>
      </c>
      <c r="D256" s="10" t="s">
        <v>369</v>
      </c>
      <c r="E256" s="10"/>
      <c r="F256" s="24">
        <v>344966.2</v>
      </c>
      <c r="G256" s="10" t="s">
        <v>416</v>
      </c>
    </row>
    <row r="257" spans="1:7" ht="16.5" thickBot="1" x14ac:dyDescent="0.3">
      <c r="A257" s="25"/>
      <c r="B257" s="10"/>
      <c r="C257" s="85"/>
      <c r="D257" s="53" t="s">
        <v>75</v>
      </c>
      <c r="E257" s="17"/>
      <c r="F257" s="19">
        <f>SUM(F254:F256)</f>
        <v>10636070.720000001</v>
      </c>
      <c r="G257" s="65"/>
    </row>
    <row r="258" spans="1:7" ht="16.5" thickBot="1" x14ac:dyDescent="0.3">
      <c r="A258" s="86"/>
      <c r="B258" s="52"/>
      <c r="C258" s="52"/>
      <c r="D258" s="53"/>
      <c r="E258" s="52"/>
      <c r="F258" s="87"/>
      <c r="G258" s="55"/>
    </row>
    <row r="259" spans="1:7" ht="15.75" x14ac:dyDescent="0.25">
      <c r="A259" s="88"/>
      <c r="B259" s="89"/>
      <c r="C259" s="89"/>
      <c r="D259" s="90" t="s">
        <v>76</v>
      </c>
      <c r="E259" s="89"/>
      <c r="F259" s="89"/>
      <c r="G259" s="10"/>
    </row>
    <row r="260" spans="1:7" ht="15.75" x14ac:dyDescent="0.25">
      <c r="A260" s="91">
        <v>46054</v>
      </c>
      <c r="B260" s="92" t="s">
        <v>16</v>
      </c>
      <c r="C260" s="93" t="s">
        <v>370</v>
      </c>
      <c r="D260" s="94" t="s">
        <v>371</v>
      </c>
      <c r="E260" s="95"/>
      <c r="F260" s="96">
        <v>8810.17</v>
      </c>
      <c r="G260" s="10" t="s">
        <v>416</v>
      </c>
    </row>
    <row r="261" spans="1:7" ht="15.75" x14ac:dyDescent="0.25">
      <c r="A261" s="97">
        <v>46029</v>
      </c>
      <c r="B261" s="92" t="s">
        <v>16</v>
      </c>
      <c r="C261" s="98" t="s">
        <v>375</v>
      </c>
      <c r="D261" s="99" t="s">
        <v>376</v>
      </c>
      <c r="E261" s="95"/>
      <c r="F261" s="100">
        <v>15004.27</v>
      </c>
      <c r="G261" s="10" t="s">
        <v>416</v>
      </c>
    </row>
    <row r="262" spans="1:7" ht="15.75" x14ac:dyDescent="0.25">
      <c r="A262" s="97">
        <v>46030</v>
      </c>
      <c r="B262" s="92" t="s">
        <v>16</v>
      </c>
      <c r="C262" s="98" t="s">
        <v>374</v>
      </c>
      <c r="D262" s="99" t="s">
        <v>373</v>
      </c>
      <c r="E262" s="95"/>
      <c r="F262" s="100">
        <v>195490</v>
      </c>
      <c r="G262" s="10" t="s">
        <v>416</v>
      </c>
    </row>
    <row r="263" spans="1:7" ht="15.75" x14ac:dyDescent="0.25">
      <c r="A263" s="97">
        <v>46035</v>
      </c>
      <c r="B263" s="92" t="s">
        <v>16</v>
      </c>
      <c r="C263" s="98" t="s">
        <v>372</v>
      </c>
      <c r="D263" s="99" t="s">
        <v>373</v>
      </c>
      <c r="E263" s="95"/>
      <c r="F263" s="100">
        <v>191535</v>
      </c>
      <c r="G263" s="10" t="s">
        <v>416</v>
      </c>
    </row>
    <row r="264" spans="1:7" ht="15.75" x14ac:dyDescent="0.25">
      <c r="A264" s="97"/>
      <c r="B264" s="92" t="s">
        <v>16</v>
      </c>
      <c r="C264" s="98"/>
      <c r="D264" s="101" t="s">
        <v>75</v>
      </c>
      <c r="E264" s="95"/>
      <c r="F264" s="102">
        <f>SUM(F260:F263)</f>
        <v>410839.44</v>
      </c>
      <c r="G264" s="17"/>
    </row>
    <row r="265" spans="1:7" ht="15.75" x14ac:dyDescent="0.25">
      <c r="A265" s="97"/>
      <c r="B265" s="103"/>
      <c r="C265" s="98"/>
      <c r="D265" s="101"/>
      <c r="E265" s="95"/>
      <c r="F265" s="102"/>
      <c r="G265" s="17"/>
    </row>
    <row r="266" spans="1:7" s="111" customFormat="1" ht="15.75" x14ac:dyDescent="0.25">
      <c r="A266" s="104"/>
      <c r="B266" s="105"/>
      <c r="C266" s="106"/>
      <c r="D266" s="107" t="s">
        <v>77</v>
      </c>
      <c r="E266" s="108"/>
      <c r="F266" s="109"/>
      <c r="G266" s="110"/>
    </row>
    <row r="267" spans="1:7" ht="15.75" x14ac:dyDescent="0.25">
      <c r="A267" s="25">
        <v>46051</v>
      </c>
      <c r="B267" s="10" t="s">
        <v>16</v>
      </c>
      <c r="C267" s="16" t="s">
        <v>409</v>
      </c>
      <c r="D267" s="17" t="s">
        <v>410</v>
      </c>
      <c r="E267" s="17"/>
      <c r="F267" s="112">
        <v>919354.69</v>
      </c>
      <c r="G267" s="65" t="s">
        <v>417</v>
      </c>
    </row>
    <row r="268" spans="1:7" ht="15.75" x14ac:dyDescent="0.25">
      <c r="A268" s="113"/>
      <c r="B268" s="10" t="s">
        <v>16</v>
      </c>
      <c r="C268" s="85"/>
      <c r="D268" s="101" t="s">
        <v>78</v>
      </c>
      <c r="E268" s="17"/>
      <c r="F268" s="114">
        <f>F267</f>
        <v>919354.69</v>
      </c>
      <c r="G268" s="10"/>
    </row>
    <row r="269" spans="1:7" ht="15.75" x14ac:dyDescent="0.25">
      <c r="A269" s="97"/>
      <c r="B269" s="103"/>
      <c r="C269" s="115"/>
      <c r="D269" s="101"/>
      <c r="E269" s="95"/>
      <c r="F269" s="102"/>
      <c r="G269" s="17"/>
    </row>
    <row r="270" spans="1:7" ht="15.75" x14ac:dyDescent="0.25">
      <c r="A270" s="88"/>
      <c r="B270" s="89"/>
      <c r="C270" s="89"/>
      <c r="D270" s="90" t="s">
        <v>76</v>
      </c>
      <c r="E270" s="89"/>
      <c r="F270" s="89"/>
      <c r="G270" s="10"/>
    </row>
    <row r="271" spans="1:7" ht="15.75" x14ac:dyDescent="0.25">
      <c r="A271" s="97">
        <v>46051</v>
      </c>
      <c r="B271" s="103" t="s">
        <v>16</v>
      </c>
      <c r="C271" s="116" t="s">
        <v>411</v>
      </c>
      <c r="D271" s="17" t="s">
        <v>413</v>
      </c>
      <c r="E271" s="95"/>
      <c r="F271" s="117">
        <v>30000</v>
      </c>
      <c r="G271" s="65" t="s">
        <v>418</v>
      </c>
    </row>
    <row r="272" spans="1:7" ht="15.75" x14ac:dyDescent="0.25">
      <c r="A272" s="97">
        <v>46051</v>
      </c>
      <c r="B272" s="103" t="s">
        <v>16</v>
      </c>
      <c r="C272" s="116" t="s">
        <v>412</v>
      </c>
      <c r="D272" s="118" t="s">
        <v>410</v>
      </c>
      <c r="E272" s="95"/>
      <c r="F272" s="117">
        <v>9288032.6799999997</v>
      </c>
      <c r="G272" s="17" t="s">
        <v>417</v>
      </c>
    </row>
    <row r="273" spans="1:7" ht="15.75" x14ac:dyDescent="0.25">
      <c r="A273" s="97"/>
      <c r="B273" s="103" t="s">
        <v>16</v>
      </c>
      <c r="C273" s="98"/>
      <c r="D273" s="101" t="s">
        <v>78</v>
      </c>
      <c r="E273" s="95"/>
      <c r="F273" s="119">
        <f>SUM(F271:F272)</f>
        <v>9318032.6799999997</v>
      </c>
      <c r="G273" s="17"/>
    </row>
    <row r="274" spans="1:7" ht="15.75" x14ac:dyDescent="0.25">
      <c r="A274" s="97"/>
      <c r="B274" s="103" t="s">
        <v>16</v>
      </c>
      <c r="C274" s="98"/>
      <c r="D274" s="92"/>
      <c r="E274" s="95"/>
      <c r="F274" s="117"/>
      <c r="G274" s="17"/>
    </row>
    <row r="275" spans="1:7" ht="15.75" x14ac:dyDescent="0.25">
      <c r="A275" s="88"/>
      <c r="B275" s="89"/>
      <c r="C275" s="89"/>
      <c r="D275" s="90" t="s">
        <v>76</v>
      </c>
      <c r="E275" s="89"/>
      <c r="F275" s="89"/>
      <c r="G275" s="10"/>
    </row>
    <row r="276" spans="1:7" ht="15.75" x14ac:dyDescent="0.25">
      <c r="A276" s="116">
        <v>46053</v>
      </c>
      <c r="B276" s="103" t="s">
        <v>16</v>
      </c>
      <c r="C276" s="10"/>
      <c r="D276" s="92"/>
      <c r="E276" s="95"/>
      <c r="F276" s="117">
        <v>17514.830000000002</v>
      </c>
      <c r="G276" s="17" t="s">
        <v>419</v>
      </c>
    </row>
    <row r="277" spans="1:7" ht="15.75" x14ac:dyDescent="0.25">
      <c r="A277" s="97"/>
      <c r="B277" s="103" t="s">
        <v>16</v>
      </c>
      <c r="C277" s="120"/>
      <c r="D277" s="101" t="s">
        <v>78</v>
      </c>
      <c r="E277" s="95"/>
      <c r="F277" s="119">
        <f>SUM(F276:F276)</f>
        <v>17514.830000000002</v>
      </c>
      <c r="G277" s="17"/>
    </row>
    <row r="278" spans="1:7" ht="15.75" x14ac:dyDescent="0.25">
      <c r="A278" s="97"/>
      <c r="B278" s="103"/>
      <c r="C278" s="115"/>
      <c r="D278" s="101"/>
      <c r="E278" s="121"/>
      <c r="F278" s="122"/>
      <c r="G278" s="17"/>
    </row>
    <row r="279" spans="1:7" ht="15.75" x14ac:dyDescent="0.25">
      <c r="A279" s="104"/>
      <c r="B279" s="105"/>
      <c r="C279" s="106"/>
      <c r="D279" s="123" t="s">
        <v>79</v>
      </c>
      <c r="E279" s="58"/>
      <c r="F279" s="124"/>
      <c r="G279" s="125"/>
    </row>
    <row r="280" spans="1:7" ht="15.75" x14ac:dyDescent="0.25">
      <c r="A280" s="126">
        <v>46035</v>
      </c>
      <c r="B280" s="32" t="s">
        <v>16</v>
      </c>
      <c r="C280" s="127"/>
      <c r="D280" s="128" t="s">
        <v>422</v>
      </c>
      <c r="E280" s="95"/>
      <c r="F280" s="129">
        <v>202650</v>
      </c>
      <c r="G280" s="130" t="s">
        <v>441</v>
      </c>
    </row>
    <row r="281" spans="1:7" ht="15.75" x14ac:dyDescent="0.25">
      <c r="A281" s="126">
        <v>46041</v>
      </c>
      <c r="B281" s="32" t="s">
        <v>16</v>
      </c>
      <c r="C281" s="131"/>
      <c r="D281" s="132" t="s">
        <v>442</v>
      </c>
      <c r="E281" s="133"/>
      <c r="F281" s="129">
        <v>125134.03</v>
      </c>
      <c r="G281" s="130" t="s">
        <v>443</v>
      </c>
    </row>
    <row r="282" spans="1:7" ht="15.75" x14ac:dyDescent="0.25">
      <c r="A282" s="134">
        <v>46041</v>
      </c>
      <c r="B282" s="32" t="s">
        <v>16</v>
      </c>
      <c r="C282" s="131"/>
      <c r="D282" s="132" t="s">
        <v>442</v>
      </c>
      <c r="E282" s="133"/>
      <c r="F282" s="129">
        <v>1439.78</v>
      </c>
      <c r="G282" s="130" t="s">
        <v>443</v>
      </c>
    </row>
    <row r="283" spans="1:7" ht="15.75" x14ac:dyDescent="0.25">
      <c r="A283" s="134">
        <v>46041</v>
      </c>
      <c r="B283" s="32" t="s">
        <v>16</v>
      </c>
      <c r="C283" s="131"/>
      <c r="D283" s="132" t="s">
        <v>444</v>
      </c>
      <c r="E283" s="133"/>
      <c r="F283" s="129">
        <v>23400</v>
      </c>
      <c r="G283" s="130" t="s">
        <v>445</v>
      </c>
    </row>
    <row r="284" spans="1:7" ht="15.75" x14ac:dyDescent="0.25">
      <c r="A284" s="134">
        <v>46042</v>
      </c>
      <c r="B284" s="32" t="s">
        <v>16</v>
      </c>
      <c r="C284" s="131"/>
      <c r="D284" s="132" t="s">
        <v>444</v>
      </c>
      <c r="E284" s="133"/>
      <c r="F284" s="129">
        <v>23400</v>
      </c>
      <c r="G284" s="130" t="s">
        <v>446</v>
      </c>
    </row>
    <row r="285" spans="1:7" ht="15.75" x14ac:dyDescent="0.25">
      <c r="A285" s="134">
        <v>46042</v>
      </c>
      <c r="B285" s="32" t="s">
        <v>16</v>
      </c>
      <c r="C285" s="131"/>
      <c r="D285" s="132" t="s">
        <v>442</v>
      </c>
      <c r="E285" s="133"/>
      <c r="F285" s="129">
        <v>149576.24</v>
      </c>
      <c r="G285" s="130" t="s">
        <v>443</v>
      </c>
    </row>
    <row r="286" spans="1:7" ht="15.75" x14ac:dyDescent="0.25">
      <c r="A286" s="134">
        <v>46042</v>
      </c>
      <c r="B286" s="32" t="s">
        <v>16</v>
      </c>
      <c r="C286" s="131"/>
      <c r="D286" s="132" t="s">
        <v>442</v>
      </c>
      <c r="E286" s="133"/>
      <c r="F286" s="129">
        <v>8352.2099999999991</v>
      </c>
      <c r="G286" s="130" t="s">
        <v>443</v>
      </c>
    </row>
    <row r="287" spans="1:7" ht="15.75" x14ac:dyDescent="0.25">
      <c r="A287" s="134">
        <v>46052</v>
      </c>
      <c r="B287" s="32" t="s">
        <v>16</v>
      </c>
      <c r="C287" s="131"/>
      <c r="D287" s="132" t="s">
        <v>447</v>
      </c>
      <c r="E287" s="133"/>
      <c r="F287" s="129">
        <v>216279</v>
      </c>
      <c r="G287" s="130" t="s">
        <v>450</v>
      </c>
    </row>
    <row r="288" spans="1:7" ht="15.75" x14ac:dyDescent="0.25">
      <c r="A288" s="134">
        <v>46052</v>
      </c>
      <c r="B288" s="32" t="s">
        <v>16</v>
      </c>
      <c r="C288" s="131"/>
      <c r="D288" s="132" t="s">
        <v>448</v>
      </c>
      <c r="E288" s="133"/>
      <c r="F288" s="129">
        <v>732474.1</v>
      </c>
      <c r="G288" s="130" t="s">
        <v>449</v>
      </c>
    </row>
    <row r="289" spans="1:7" ht="15.75" x14ac:dyDescent="0.25">
      <c r="A289" s="135" t="s">
        <v>80</v>
      </c>
      <c r="B289" s="32"/>
      <c r="C289" s="136" t="s">
        <v>81</v>
      </c>
      <c r="D289" s="32"/>
      <c r="E289" s="133" t="s">
        <v>82</v>
      </c>
      <c r="F289" s="137">
        <f>SUM(F280:F288)</f>
        <v>1482705.3599999999</v>
      </c>
      <c r="G289" s="48"/>
    </row>
    <row r="290" spans="1:7" ht="16.5" thickBot="1" x14ac:dyDescent="0.3">
      <c r="A290" s="138"/>
      <c r="B290" s="52"/>
      <c r="C290" s="52"/>
      <c r="D290" s="53" t="s">
        <v>83</v>
      </c>
      <c r="E290" s="87">
        <f>E39+E44</f>
        <v>17532744.75</v>
      </c>
      <c r="F290" s="87">
        <f>F47+F180+F251+F257+F264+F268+F273+F277+F289</f>
        <v>30103623.329999998</v>
      </c>
      <c r="G290" s="55"/>
    </row>
    <row r="291" spans="1:7" ht="15.75" x14ac:dyDescent="0.25">
      <c r="A291" s="3"/>
      <c r="B291" s="3"/>
      <c r="C291" s="3"/>
      <c r="D291" s="139"/>
      <c r="E291" s="140"/>
      <c r="F291" s="140"/>
      <c r="G291" s="3"/>
    </row>
    <row r="292" spans="1:7" ht="15.75" x14ac:dyDescent="0.25">
      <c r="A292" s="3"/>
      <c r="B292" s="3"/>
      <c r="C292" s="3"/>
      <c r="D292" s="139"/>
      <c r="E292" s="140"/>
      <c r="F292" s="140"/>
      <c r="G292" s="3"/>
    </row>
    <row r="293" spans="1:7" ht="15.75" x14ac:dyDescent="0.25">
      <c r="A293" s="3"/>
      <c r="B293" s="3"/>
      <c r="C293" s="3"/>
      <c r="D293" s="156" t="s">
        <v>84</v>
      </c>
      <c r="E293" s="156"/>
      <c r="F293" s="156"/>
      <c r="G293" s="3"/>
    </row>
    <row r="294" spans="1:7" ht="15.75" x14ac:dyDescent="0.25">
      <c r="A294" s="151" t="s">
        <v>85</v>
      </c>
      <c r="B294" s="151"/>
      <c r="C294" s="151"/>
      <c r="D294" s="1"/>
      <c r="E294" s="1"/>
      <c r="F294" s="1"/>
      <c r="G294" s="141"/>
    </row>
    <row r="295" spans="1:7" ht="15.75" x14ac:dyDescent="0.25">
      <c r="A295" s="155" t="s">
        <v>86</v>
      </c>
      <c r="B295" s="155"/>
      <c r="C295" s="155"/>
      <c r="D295" s="156" t="s">
        <v>87</v>
      </c>
      <c r="E295" s="156"/>
      <c r="F295" s="156"/>
      <c r="G295" s="142"/>
    </row>
    <row r="296" spans="1:7" ht="15.75" x14ac:dyDescent="0.25">
      <c r="A296" s="153" t="s">
        <v>88</v>
      </c>
      <c r="B296" s="153"/>
      <c r="C296" s="153"/>
      <c r="D296" s="157" t="s">
        <v>89</v>
      </c>
      <c r="E296" s="157"/>
      <c r="F296" s="157"/>
      <c r="G296" s="142"/>
    </row>
    <row r="297" spans="1:7" ht="15.75" x14ac:dyDescent="0.25">
      <c r="A297" s="148"/>
      <c r="B297" s="148"/>
      <c r="C297" s="148"/>
      <c r="D297" s="148"/>
      <c r="E297" s="148"/>
      <c r="F297" s="148"/>
      <c r="G297" s="142"/>
    </row>
    <row r="298" spans="1:7" ht="15.75" x14ac:dyDescent="0.25">
      <c r="A298" s="148"/>
      <c r="B298" s="148"/>
      <c r="C298" s="148"/>
      <c r="D298" s="148"/>
      <c r="E298" s="148"/>
      <c r="F298" s="148"/>
      <c r="G298" s="142"/>
    </row>
    <row r="299" spans="1:7" ht="15.75" x14ac:dyDescent="0.25">
      <c r="A299" s="148"/>
      <c r="B299" s="148"/>
      <c r="C299" s="148"/>
      <c r="D299" s="148"/>
      <c r="E299" s="148"/>
      <c r="F299" s="148"/>
      <c r="G299" s="143"/>
    </row>
    <row r="300" spans="1:7" ht="15.75" x14ac:dyDescent="0.25">
      <c r="A300" s="148"/>
      <c r="B300" s="148"/>
      <c r="C300" s="148"/>
      <c r="D300" s="148"/>
      <c r="E300" s="148"/>
      <c r="F300" s="148"/>
      <c r="G300" s="143"/>
    </row>
    <row r="301" spans="1:7" ht="15.75" x14ac:dyDescent="0.25">
      <c r="A301" s="148"/>
      <c r="B301" s="148"/>
      <c r="C301" s="148"/>
      <c r="D301" s="148"/>
      <c r="E301" s="148"/>
      <c r="F301" s="148"/>
      <c r="G301" s="143"/>
    </row>
    <row r="302" spans="1:7" ht="15.75" x14ac:dyDescent="0.25">
      <c r="A302" s="151" t="s">
        <v>90</v>
      </c>
      <c r="B302" s="151"/>
      <c r="C302" s="151"/>
      <c r="D302" s="152" t="s">
        <v>91</v>
      </c>
      <c r="E302" s="152"/>
      <c r="F302" s="152"/>
      <c r="G302" s="141"/>
    </row>
    <row r="303" spans="1:7" ht="15.75" x14ac:dyDescent="0.25">
      <c r="A303" s="151" t="s">
        <v>92</v>
      </c>
      <c r="B303" s="151"/>
      <c r="C303" s="151"/>
      <c r="D303" s="152" t="s">
        <v>93</v>
      </c>
      <c r="E303" s="152"/>
      <c r="F303" s="152"/>
      <c r="G303" s="142"/>
    </row>
    <row r="304" spans="1:7" ht="15.75" x14ac:dyDescent="0.25">
      <c r="A304" s="153" t="s">
        <v>94</v>
      </c>
      <c r="B304" s="153"/>
      <c r="C304" s="153"/>
      <c r="D304" s="150" t="s">
        <v>89</v>
      </c>
      <c r="E304" s="150"/>
      <c r="F304" s="150"/>
      <c r="G304" s="142"/>
    </row>
    <row r="305" spans="1:7" ht="15.75" x14ac:dyDescent="0.25">
      <c r="A305" s="148"/>
      <c r="B305" s="148"/>
      <c r="C305" s="148"/>
      <c r="D305" s="148"/>
      <c r="E305" s="148"/>
      <c r="F305" s="148"/>
      <c r="G305" s="142"/>
    </row>
    <row r="306" spans="1:7" ht="15.75" x14ac:dyDescent="0.25">
      <c r="A306" s="148"/>
      <c r="B306" s="148"/>
      <c r="C306" s="148"/>
      <c r="D306" s="148"/>
      <c r="E306" s="148"/>
      <c r="F306" s="148"/>
      <c r="G306" s="142"/>
    </row>
    <row r="307" spans="1:7" ht="15.75" x14ac:dyDescent="0.25">
      <c r="A307" s="148"/>
      <c r="B307" s="148"/>
      <c r="C307" s="148"/>
      <c r="D307" s="148"/>
      <c r="E307" s="148"/>
      <c r="F307" s="148"/>
      <c r="G307" s="142"/>
    </row>
    <row r="308" spans="1:7" ht="15.75" x14ac:dyDescent="0.25">
      <c r="A308" s="148"/>
      <c r="B308" s="148"/>
      <c r="C308" s="148"/>
      <c r="D308" s="148"/>
      <c r="E308" s="148"/>
      <c r="F308" s="148"/>
      <c r="G308" s="142"/>
    </row>
    <row r="309" spans="1:7" ht="15.75" x14ac:dyDescent="0.25">
      <c r="A309" s="148"/>
      <c r="B309" s="148"/>
      <c r="C309" s="148"/>
      <c r="D309" s="148"/>
      <c r="E309" s="148"/>
      <c r="F309" s="148"/>
      <c r="G309" s="142"/>
    </row>
    <row r="310" spans="1:7" ht="15.75" x14ac:dyDescent="0.25">
      <c r="A310" s="152" t="s">
        <v>95</v>
      </c>
      <c r="B310" s="152"/>
      <c r="C310" s="152"/>
      <c r="D310" s="152"/>
      <c r="E310" s="152"/>
      <c r="F310" s="152"/>
      <c r="G310" s="141"/>
    </row>
    <row r="311" spans="1:7" ht="15.75" x14ac:dyDescent="0.25">
      <c r="A311" s="154" t="s">
        <v>96</v>
      </c>
      <c r="B311" s="154"/>
      <c r="C311" s="154"/>
      <c r="D311" s="154"/>
      <c r="E311" s="154"/>
      <c r="F311" s="154"/>
      <c r="G311" s="142"/>
    </row>
    <row r="312" spans="1:7" ht="15.75" x14ac:dyDescent="0.25">
      <c r="A312" s="150" t="s">
        <v>97</v>
      </c>
      <c r="B312" s="150"/>
      <c r="C312" s="150"/>
      <c r="D312" s="150"/>
      <c r="E312" s="150"/>
      <c r="F312" s="150"/>
      <c r="G312" s="142"/>
    </row>
    <row r="313" spans="1:7" ht="15.75" x14ac:dyDescent="0.25">
      <c r="A313" s="148"/>
      <c r="B313" s="148"/>
      <c r="C313" s="148"/>
      <c r="D313" s="148"/>
      <c r="E313" s="148"/>
      <c r="F313" s="148"/>
      <c r="G313" s="142"/>
    </row>
    <row r="314" spans="1:7" x14ac:dyDescent="0.25">
      <c r="A314" s="144"/>
      <c r="B314" s="144"/>
      <c r="C314" s="144"/>
      <c r="D314" s="144"/>
      <c r="E314" s="144"/>
      <c r="F314" s="144"/>
      <c r="G314" s="145"/>
    </row>
  </sheetData>
  <mergeCells count="19">
    <mergeCell ref="A294:C294"/>
    <mergeCell ref="A4:F4"/>
    <mergeCell ref="A5:F5"/>
    <mergeCell ref="A7:F7"/>
    <mergeCell ref="A41:F41"/>
    <mergeCell ref="D293:F293"/>
    <mergeCell ref="A295:C295"/>
    <mergeCell ref="D295:F295"/>
    <mergeCell ref="A296:C296"/>
    <mergeCell ref="D296:F296"/>
    <mergeCell ref="A302:C302"/>
    <mergeCell ref="D302:F302"/>
    <mergeCell ref="A312:F312"/>
    <mergeCell ref="A303:C303"/>
    <mergeCell ref="D303:F303"/>
    <mergeCell ref="A304:C304"/>
    <mergeCell ref="D304:F304"/>
    <mergeCell ref="A310:F310"/>
    <mergeCell ref="A311:F311"/>
  </mergeCells>
  <dataValidations count="1">
    <dataValidation type="list" allowBlank="1" showInputMessage="1" promptTitle="ELEGIR TIPO DE INGRESO O EGRESO" sqref="B253 B269 B260:B266 B271:B274 B276:B289">
      <formula1>$H$6:$H$7</formula1>
    </dataValidation>
  </dataValidations>
  <pageMargins left="0.70866141732283472" right="0.70866141732283472" top="0.35433070866141736" bottom="0.74803149606299213" header="0.31496062992125984" footer="0.31496062992125984"/>
  <pageSetup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workbookViewId="0">
      <selection sqref="A1:XFD1048576"/>
    </sheetView>
  </sheetViews>
  <sheetFormatPr baseColWidth="10" defaultRowHeight="15" x14ac:dyDescent="0.25"/>
  <cols>
    <col min="1" max="1" width="11.85546875" bestFit="1" customWidth="1"/>
    <col min="2" max="2" width="18.140625" customWidth="1"/>
    <col min="3" max="3" width="11.5703125" bestFit="1" customWidth="1"/>
    <col min="4" max="4" width="67.28515625" customWidth="1"/>
    <col min="5" max="5" width="17.5703125" customWidth="1"/>
    <col min="6" max="6" width="17.42578125" customWidth="1"/>
    <col min="7" max="7" width="62" customWidth="1"/>
  </cols>
  <sheetData>
    <row r="1" spans="1:7" ht="15.75" x14ac:dyDescent="0.25">
      <c r="A1" s="1"/>
      <c r="B1" s="1"/>
      <c r="C1" s="1"/>
      <c r="D1" s="1"/>
      <c r="E1" s="2" t="s">
        <v>0</v>
      </c>
      <c r="F1" s="1"/>
      <c r="G1" s="1"/>
    </row>
    <row r="2" spans="1:7" ht="15.75" x14ac:dyDescent="0.25">
      <c r="A2" s="1"/>
      <c r="B2" s="1"/>
      <c r="C2" s="1"/>
      <c r="D2" s="1"/>
      <c r="E2" s="2" t="s">
        <v>1</v>
      </c>
      <c r="F2" s="1"/>
      <c r="G2" s="1"/>
    </row>
    <row r="3" spans="1:7" ht="15.75" x14ac:dyDescent="0.25">
      <c r="A3" s="1"/>
      <c r="B3" s="1"/>
      <c r="C3" s="1"/>
      <c r="D3" s="1"/>
      <c r="E3" s="2" t="s">
        <v>2</v>
      </c>
      <c r="F3" s="1"/>
      <c r="G3" s="1"/>
    </row>
    <row r="4" spans="1:7" ht="15.75" x14ac:dyDescent="0.25">
      <c r="A4" s="158" t="s">
        <v>3</v>
      </c>
      <c r="B4" s="158"/>
      <c r="C4" s="158"/>
      <c r="D4" s="158"/>
      <c r="E4" s="158"/>
      <c r="F4" s="158"/>
      <c r="G4" s="3"/>
    </row>
    <row r="5" spans="1:7" ht="15.75" x14ac:dyDescent="0.25">
      <c r="A5" s="159" t="s">
        <v>414</v>
      </c>
      <c r="B5" s="159"/>
      <c r="C5" s="159"/>
      <c r="D5" s="159"/>
      <c r="E5" s="159"/>
      <c r="F5" s="159"/>
      <c r="G5" s="3"/>
    </row>
    <row r="6" spans="1:7" ht="15.75" x14ac:dyDescent="0.25">
      <c r="A6" s="4" t="s">
        <v>4</v>
      </c>
      <c r="B6" s="4" t="s">
        <v>5</v>
      </c>
      <c r="C6" s="5" t="s">
        <v>6</v>
      </c>
      <c r="D6" s="4" t="s">
        <v>7</v>
      </c>
      <c r="E6" s="6"/>
      <c r="F6" s="7" t="s">
        <v>8</v>
      </c>
      <c r="G6" s="7" t="s">
        <v>9</v>
      </c>
    </row>
    <row r="7" spans="1:7" ht="15.75" x14ac:dyDescent="0.25">
      <c r="A7" s="160" t="s">
        <v>10</v>
      </c>
      <c r="B7" s="161"/>
      <c r="C7" s="161"/>
      <c r="D7" s="161"/>
      <c r="E7" s="161"/>
      <c r="F7" s="162"/>
      <c r="G7" s="8"/>
    </row>
    <row r="8" spans="1:7" ht="15.75" x14ac:dyDescent="0.25">
      <c r="A8" s="9">
        <v>46023</v>
      </c>
      <c r="B8" s="10" t="s">
        <v>11</v>
      </c>
      <c r="C8" s="10">
        <v>1</v>
      </c>
      <c r="D8" s="10" t="s">
        <v>12</v>
      </c>
      <c r="E8" s="11">
        <v>11720</v>
      </c>
      <c r="F8" s="11"/>
      <c r="G8" s="12" t="s">
        <v>13</v>
      </c>
    </row>
    <row r="9" spans="1:7" ht="15.75" x14ac:dyDescent="0.25">
      <c r="A9" s="9">
        <v>46024</v>
      </c>
      <c r="B9" s="10" t="s">
        <v>11</v>
      </c>
      <c r="C9" s="10">
        <v>2</v>
      </c>
      <c r="D9" s="10" t="s">
        <v>12</v>
      </c>
      <c r="E9" s="11">
        <v>827444</v>
      </c>
      <c r="F9" s="11"/>
      <c r="G9" s="12" t="s">
        <v>13</v>
      </c>
    </row>
    <row r="10" spans="1:7" ht="15.75" x14ac:dyDescent="0.25">
      <c r="A10" s="9">
        <v>46025</v>
      </c>
      <c r="B10" s="10" t="s">
        <v>11</v>
      </c>
      <c r="C10" s="10">
        <v>3</v>
      </c>
      <c r="D10" s="10" t="s">
        <v>12</v>
      </c>
      <c r="E10" s="11">
        <v>359809</v>
      </c>
      <c r="F10" s="11"/>
      <c r="G10" s="12" t="s">
        <v>13</v>
      </c>
    </row>
    <row r="11" spans="1:7" ht="15.75" x14ac:dyDescent="0.25">
      <c r="A11" s="9">
        <v>46026</v>
      </c>
      <c r="B11" s="10" t="s">
        <v>11</v>
      </c>
      <c r="C11" s="10">
        <v>4</v>
      </c>
      <c r="D11" s="10" t="s">
        <v>12</v>
      </c>
      <c r="E11" s="11">
        <v>14930</v>
      </c>
      <c r="F11" s="11"/>
      <c r="G11" s="12" t="s">
        <v>13</v>
      </c>
    </row>
    <row r="12" spans="1:7" ht="15.75" x14ac:dyDescent="0.25">
      <c r="A12" s="9">
        <v>46027</v>
      </c>
      <c r="B12" s="10" t="s">
        <v>11</v>
      </c>
      <c r="C12" s="10">
        <v>5</v>
      </c>
      <c r="D12" s="10" t="s">
        <v>12</v>
      </c>
      <c r="E12" s="11">
        <v>58716</v>
      </c>
      <c r="F12" s="11"/>
      <c r="G12" s="12" t="s">
        <v>13</v>
      </c>
    </row>
    <row r="13" spans="1:7" ht="15.75" x14ac:dyDescent="0.25">
      <c r="A13" s="9">
        <v>46028</v>
      </c>
      <c r="B13" s="10" t="s">
        <v>11</v>
      </c>
      <c r="C13" s="10">
        <v>6</v>
      </c>
      <c r="D13" s="10" t="s">
        <v>12</v>
      </c>
      <c r="E13" s="11">
        <v>1167428</v>
      </c>
      <c r="F13" s="11"/>
      <c r="G13" s="12" t="s">
        <v>13</v>
      </c>
    </row>
    <row r="14" spans="1:7" ht="15.75" x14ac:dyDescent="0.25">
      <c r="A14" s="9">
        <v>46029</v>
      </c>
      <c r="B14" s="10" t="s">
        <v>11</v>
      </c>
      <c r="C14" s="10">
        <v>7</v>
      </c>
      <c r="D14" s="10" t="s">
        <v>12</v>
      </c>
      <c r="E14" s="11">
        <v>945224</v>
      </c>
      <c r="F14" s="11"/>
      <c r="G14" s="12" t="s">
        <v>13</v>
      </c>
    </row>
    <row r="15" spans="1:7" ht="15.75" x14ac:dyDescent="0.25">
      <c r="A15" s="9">
        <v>46030</v>
      </c>
      <c r="B15" s="10" t="s">
        <v>11</v>
      </c>
      <c r="C15" s="10">
        <v>8</v>
      </c>
      <c r="D15" s="10" t="s">
        <v>12</v>
      </c>
      <c r="E15" s="11">
        <v>826956</v>
      </c>
      <c r="F15" s="11"/>
      <c r="G15" s="12" t="s">
        <v>13</v>
      </c>
    </row>
    <row r="16" spans="1:7" ht="15.75" x14ac:dyDescent="0.25">
      <c r="A16" s="9">
        <v>46031</v>
      </c>
      <c r="B16" s="10" t="s">
        <v>11</v>
      </c>
      <c r="C16" s="10">
        <v>9</v>
      </c>
      <c r="D16" s="10" t="s">
        <v>12</v>
      </c>
      <c r="E16" s="11">
        <v>682291</v>
      </c>
      <c r="F16" s="11"/>
      <c r="G16" s="12" t="s">
        <v>13</v>
      </c>
    </row>
    <row r="17" spans="1:7" ht="15.75" x14ac:dyDescent="0.25">
      <c r="A17" s="9">
        <v>46032</v>
      </c>
      <c r="B17" s="10" t="s">
        <v>11</v>
      </c>
      <c r="C17" s="10">
        <v>10</v>
      </c>
      <c r="D17" s="10" t="s">
        <v>12</v>
      </c>
      <c r="E17" s="11">
        <v>283683.84999999998</v>
      </c>
      <c r="F17" s="11"/>
      <c r="G17" s="12" t="s">
        <v>13</v>
      </c>
    </row>
    <row r="18" spans="1:7" ht="15.75" x14ac:dyDescent="0.25">
      <c r="A18" s="9">
        <v>46033</v>
      </c>
      <c r="B18" s="10" t="s">
        <v>11</v>
      </c>
      <c r="C18" s="10">
        <v>11</v>
      </c>
      <c r="D18" s="10" t="s">
        <v>12</v>
      </c>
      <c r="E18" s="11">
        <v>13324</v>
      </c>
      <c r="F18" s="11"/>
      <c r="G18" s="12" t="s">
        <v>13</v>
      </c>
    </row>
    <row r="19" spans="1:7" ht="15.75" x14ac:dyDescent="0.25">
      <c r="A19" s="9">
        <v>46034</v>
      </c>
      <c r="B19" s="10" t="s">
        <v>11</v>
      </c>
      <c r="C19" s="10">
        <v>12</v>
      </c>
      <c r="D19" s="10" t="s">
        <v>12</v>
      </c>
      <c r="E19" s="11">
        <v>766622</v>
      </c>
      <c r="F19" s="11"/>
      <c r="G19" s="12" t="s">
        <v>13</v>
      </c>
    </row>
    <row r="20" spans="1:7" ht="15.75" x14ac:dyDescent="0.25">
      <c r="A20" s="9">
        <v>46035</v>
      </c>
      <c r="B20" s="10" t="s">
        <v>11</v>
      </c>
      <c r="C20" s="10">
        <v>13</v>
      </c>
      <c r="D20" s="10" t="s">
        <v>12</v>
      </c>
      <c r="E20" s="11">
        <v>713698</v>
      </c>
      <c r="F20" s="11"/>
      <c r="G20" s="12" t="s">
        <v>13</v>
      </c>
    </row>
    <row r="21" spans="1:7" ht="15.75" x14ac:dyDescent="0.25">
      <c r="A21" s="9">
        <v>46036</v>
      </c>
      <c r="B21" s="10" t="s">
        <v>11</v>
      </c>
      <c r="C21" s="10">
        <v>14</v>
      </c>
      <c r="D21" s="10" t="s">
        <v>12</v>
      </c>
      <c r="E21" s="11">
        <v>591301</v>
      </c>
      <c r="F21" s="11"/>
      <c r="G21" s="12" t="s">
        <v>13</v>
      </c>
    </row>
    <row r="22" spans="1:7" ht="15.75" x14ac:dyDescent="0.25">
      <c r="A22" s="9">
        <v>46037</v>
      </c>
      <c r="B22" s="10" t="s">
        <v>11</v>
      </c>
      <c r="C22" s="10">
        <v>15</v>
      </c>
      <c r="D22" s="10" t="s">
        <v>12</v>
      </c>
      <c r="E22" s="11">
        <v>895156</v>
      </c>
      <c r="F22" s="11"/>
      <c r="G22" s="12" t="s">
        <v>13</v>
      </c>
    </row>
    <row r="23" spans="1:7" ht="15.75" x14ac:dyDescent="0.25">
      <c r="A23" s="9">
        <v>46038</v>
      </c>
      <c r="B23" s="10" t="s">
        <v>11</v>
      </c>
      <c r="C23" s="10">
        <v>16</v>
      </c>
      <c r="D23" s="10" t="s">
        <v>12</v>
      </c>
      <c r="E23" s="11">
        <v>716359</v>
      </c>
      <c r="F23" s="11"/>
      <c r="G23" s="12" t="s">
        <v>13</v>
      </c>
    </row>
    <row r="24" spans="1:7" ht="15.75" x14ac:dyDescent="0.25">
      <c r="A24" s="9">
        <v>46039</v>
      </c>
      <c r="B24" s="10" t="s">
        <v>11</v>
      </c>
      <c r="C24" s="10">
        <v>17</v>
      </c>
      <c r="D24" s="10" t="s">
        <v>12</v>
      </c>
      <c r="E24" s="11">
        <v>379420</v>
      </c>
      <c r="F24" s="11"/>
      <c r="G24" s="12" t="s">
        <v>13</v>
      </c>
    </row>
    <row r="25" spans="1:7" ht="15.75" x14ac:dyDescent="0.25">
      <c r="A25" s="9">
        <v>46040</v>
      </c>
      <c r="B25" s="10" t="s">
        <v>11</v>
      </c>
      <c r="C25" s="10">
        <v>18</v>
      </c>
      <c r="D25" s="10" t="s">
        <v>12</v>
      </c>
      <c r="E25" s="11">
        <v>27992</v>
      </c>
      <c r="F25" s="11"/>
      <c r="G25" s="12" t="s">
        <v>13</v>
      </c>
    </row>
    <row r="26" spans="1:7" ht="15.75" x14ac:dyDescent="0.25">
      <c r="A26" s="9">
        <v>46041</v>
      </c>
      <c r="B26" s="10" t="s">
        <v>11</v>
      </c>
      <c r="C26" s="10">
        <v>19</v>
      </c>
      <c r="D26" s="10" t="s">
        <v>12</v>
      </c>
      <c r="E26" s="11">
        <v>1089756</v>
      </c>
      <c r="F26" s="11"/>
      <c r="G26" s="12" t="s">
        <v>13</v>
      </c>
    </row>
    <row r="27" spans="1:7" ht="15.75" x14ac:dyDescent="0.25">
      <c r="A27" s="9">
        <v>46042</v>
      </c>
      <c r="B27" s="10" t="s">
        <v>11</v>
      </c>
      <c r="C27" s="10">
        <v>20</v>
      </c>
      <c r="D27" s="10" t="s">
        <v>12</v>
      </c>
      <c r="E27" s="11">
        <v>929705</v>
      </c>
      <c r="F27" s="11"/>
      <c r="G27" s="12" t="s">
        <v>13</v>
      </c>
    </row>
    <row r="28" spans="1:7" ht="15.75" x14ac:dyDescent="0.25">
      <c r="A28" s="9">
        <v>46043</v>
      </c>
      <c r="B28" s="10" t="s">
        <v>11</v>
      </c>
      <c r="C28" s="10">
        <v>21</v>
      </c>
      <c r="D28" s="10" t="s">
        <v>12</v>
      </c>
      <c r="E28" s="11">
        <v>34360</v>
      </c>
      <c r="F28" s="11"/>
      <c r="G28" s="12" t="s">
        <v>13</v>
      </c>
    </row>
    <row r="29" spans="1:7" ht="15.75" x14ac:dyDescent="0.25">
      <c r="A29" s="9">
        <v>46044</v>
      </c>
      <c r="B29" s="10" t="s">
        <v>11</v>
      </c>
      <c r="C29" s="10">
        <v>22</v>
      </c>
      <c r="D29" s="10" t="s">
        <v>12</v>
      </c>
      <c r="E29" s="11">
        <v>853823</v>
      </c>
      <c r="F29" s="11"/>
      <c r="G29" s="12" t="s">
        <v>13</v>
      </c>
    </row>
    <row r="30" spans="1:7" ht="15.75" x14ac:dyDescent="0.25">
      <c r="A30" s="9">
        <v>46045</v>
      </c>
      <c r="B30" s="10" t="s">
        <v>11</v>
      </c>
      <c r="C30" s="10">
        <v>23</v>
      </c>
      <c r="D30" s="10" t="s">
        <v>12</v>
      </c>
      <c r="E30" s="11">
        <v>796984</v>
      </c>
      <c r="F30" s="11"/>
      <c r="G30" s="12" t="s">
        <v>13</v>
      </c>
    </row>
    <row r="31" spans="1:7" ht="15.75" x14ac:dyDescent="0.25">
      <c r="A31" s="9">
        <v>46046</v>
      </c>
      <c r="B31" s="10" t="s">
        <v>11</v>
      </c>
      <c r="C31" s="10">
        <v>24</v>
      </c>
      <c r="D31" s="10" t="s">
        <v>12</v>
      </c>
      <c r="E31" s="11">
        <v>299302</v>
      </c>
      <c r="F31" s="11"/>
      <c r="G31" s="12" t="s">
        <v>13</v>
      </c>
    </row>
    <row r="32" spans="1:7" ht="15.75" x14ac:dyDescent="0.25">
      <c r="A32" s="9">
        <v>46047</v>
      </c>
      <c r="B32" s="10" t="s">
        <v>11</v>
      </c>
      <c r="C32" s="10">
        <v>25</v>
      </c>
      <c r="D32" s="10" t="s">
        <v>12</v>
      </c>
      <c r="E32" s="11">
        <v>9830</v>
      </c>
      <c r="F32" s="11"/>
      <c r="G32" s="12" t="s">
        <v>13</v>
      </c>
    </row>
    <row r="33" spans="1:7" ht="15.75" x14ac:dyDescent="0.25">
      <c r="A33" s="9">
        <v>46048</v>
      </c>
      <c r="B33" s="10" t="s">
        <v>11</v>
      </c>
      <c r="C33" s="10">
        <v>26</v>
      </c>
      <c r="D33" s="10" t="s">
        <v>12</v>
      </c>
      <c r="E33" s="11">
        <v>21660</v>
      </c>
      <c r="F33" s="11"/>
      <c r="G33" s="12" t="s">
        <v>13</v>
      </c>
    </row>
    <row r="34" spans="1:7" ht="15.75" x14ac:dyDescent="0.25">
      <c r="A34" s="9">
        <v>46049</v>
      </c>
      <c r="B34" s="10" t="s">
        <v>11</v>
      </c>
      <c r="C34" s="10">
        <v>27</v>
      </c>
      <c r="D34" s="10" t="s">
        <v>12</v>
      </c>
      <c r="E34" s="11">
        <v>1439265</v>
      </c>
      <c r="F34" s="11"/>
      <c r="G34" s="12" t="s">
        <v>13</v>
      </c>
    </row>
    <row r="35" spans="1:7" ht="15.75" x14ac:dyDescent="0.25">
      <c r="A35" s="9">
        <v>46050</v>
      </c>
      <c r="B35" s="10" t="s">
        <v>11</v>
      </c>
      <c r="C35" s="10">
        <v>28</v>
      </c>
      <c r="D35" s="10" t="s">
        <v>12</v>
      </c>
      <c r="E35" s="11">
        <v>830971</v>
      </c>
      <c r="F35" s="11"/>
      <c r="G35" s="12" t="s">
        <v>13</v>
      </c>
    </row>
    <row r="36" spans="1:7" ht="15.75" x14ac:dyDescent="0.25">
      <c r="A36" s="9">
        <v>46051</v>
      </c>
      <c r="B36" s="10" t="s">
        <v>11</v>
      </c>
      <c r="C36" s="10">
        <v>29</v>
      </c>
      <c r="D36" s="10" t="s">
        <v>12</v>
      </c>
      <c r="E36" s="11">
        <v>714802.9</v>
      </c>
      <c r="F36" s="11"/>
      <c r="G36" s="12" t="s">
        <v>13</v>
      </c>
    </row>
    <row r="37" spans="1:7" ht="15.75" x14ac:dyDescent="0.25">
      <c r="A37" s="9">
        <v>46052</v>
      </c>
      <c r="B37" s="10" t="s">
        <v>11</v>
      </c>
      <c r="C37" s="10">
        <v>30</v>
      </c>
      <c r="D37" s="10" t="s">
        <v>12</v>
      </c>
      <c r="E37" s="11">
        <v>806362</v>
      </c>
      <c r="F37" s="11"/>
      <c r="G37" s="12" t="s">
        <v>13</v>
      </c>
    </row>
    <row r="38" spans="1:7" ht="15.75" x14ac:dyDescent="0.25">
      <c r="A38" s="9">
        <v>46053</v>
      </c>
      <c r="B38" s="10" t="s">
        <v>11</v>
      </c>
      <c r="C38" s="10">
        <v>31</v>
      </c>
      <c r="D38" s="10" t="s">
        <v>12</v>
      </c>
      <c r="E38" s="11">
        <v>423850</v>
      </c>
      <c r="F38" s="11"/>
      <c r="G38" s="12" t="s">
        <v>13</v>
      </c>
    </row>
    <row r="39" spans="1:7" ht="15.75" x14ac:dyDescent="0.25">
      <c r="A39" s="13"/>
      <c r="B39" s="10"/>
      <c r="C39" s="10"/>
      <c r="D39" s="14" t="s">
        <v>14</v>
      </c>
      <c r="E39" s="15">
        <f>SUM(E8:E38)</f>
        <v>17532744.75</v>
      </c>
      <c r="F39" s="11"/>
      <c r="G39" s="12"/>
    </row>
    <row r="40" spans="1:7" ht="16.5" thickBot="1" x14ac:dyDescent="0.3">
      <c r="A40" s="16"/>
      <c r="B40" s="17"/>
      <c r="C40" s="17"/>
      <c r="D40" s="18"/>
      <c r="E40" s="19"/>
      <c r="F40" s="17"/>
      <c r="G40" s="10"/>
    </row>
    <row r="41" spans="1:7" ht="16.5" thickBot="1" x14ac:dyDescent="0.3">
      <c r="A41" s="163" t="s">
        <v>15</v>
      </c>
      <c r="B41" s="164"/>
      <c r="C41" s="164"/>
      <c r="D41" s="164"/>
      <c r="E41" s="164"/>
      <c r="F41" s="165"/>
      <c r="G41" s="10"/>
    </row>
    <row r="42" spans="1:7" ht="15.75" x14ac:dyDescent="0.25">
      <c r="A42" s="20"/>
      <c r="B42" s="21" t="s">
        <v>16</v>
      </c>
      <c r="C42" s="21"/>
      <c r="D42" s="21" t="s">
        <v>17</v>
      </c>
      <c r="E42" s="22"/>
      <c r="F42" s="21"/>
      <c r="G42" s="23"/>
    </row>
    <row r="43" spans="1:7" ht="15.75" x14ac:dyDescent="0.25">
      <c r="A43" s="9"/>
      <c r="B43" s="10" t="s">
        <v>16</v>
      </c>
      <c r="C43" s="10"/>
      <c r="D43" s="10" t="s">
        <v>18</v>
      </c>
      <c r="E43" s="24">
        <v>1223333</v>
      </c>
      <c r="F43" s="10"/>
      <c r="G43" s="23"/>
    </row>
    <row r="44" spans="1:7" ht="15.75" x14ac:dyDescent="0.25">
      <c r="A44" s="9"/>
      <c r="B44" s="10" t="s">
        <v>16</v>
      </c>
      <c r="C44" s="10"/>
      <c r="D44" s="21" t="s">
        <v>19</v>
      </c>
      <c r="E44" s="24">
        <v>10863252</v>
      </c>
      <c r="F44" s="10"/>
      <c r="G44" s="23"/>
    </row>
    <row r="45" spans="1:7" ht="15.75" x14ac:dyDescent="0.25">
      <c r="A45" s="9"/>
      <c r="B45" s="10" t="s">
        <v>16</v>
      </c>
      <c r="C45" s="10"/>
      <c r="D45" s="21" t="s">
        <v>20</v>
      </c>
      <c r="E45" s="24"/>
      <c r="F45" s="10"/>
      <c r="G45" s="23"/>
    </row>
    <row r="46" spans="1:7" ht="16.5" thickBot="1" x14ac:dyDescent="0.3">
      <c r="A46" s="25"/>
      <c r="B46" s="17"/>
      <c r="C46" s="17"/>
      <c r="D46" s="26" t="s">
        <v>21</v>
      </c>
      <c r="E46" s="19">
        <f>SUM(E42:E45)</f>
        <v>12086585</v>
      </c>
      <c r="F46" s="17"/>
      <c r="G46" s="10"/>
    </row>
    <row r="47" spans="1:7" ht="16.5" thickBot="1" x14ac:dyDescent="0.3">
      <c r="A47" s="27"/>
      <c r="B47" s="28"/>
      <c r="C47" s="28"/>
      <c r="D47" s="29" t="s">
        <v>22</v>
      </c>
      <c r="E47" s="30"/>
      <c r="F47" s="28"/>
      <c r="G47" s="31"/>
    </row>
    <row r="48" spans="1:7" ht="15.75" x14ac:dyDescent="0.25">
      <c r="A48" s="20"/>
      <c r="B48" s="21" t="s">
        <v>16</v>
      </c>
      <c r="C48" s="21"/>
      <c r="D48" s="32" t="s">
        <v>23</v>
      </c>
      <c r="E48" s="22"/>
      <c r="F48" s="33"/>
      <c r="G48" s="10"/>
    </row>
    <row r="49" spans="1:7" ht="16.5" thickBot="1" x14ac:dyDescent="0.3">
      <c r="A49" s="34"/>
      <c r="B49" s="34"/>
      <c r="C49" s="34"/>
      <c r="D49" s="34" t="s">
        <v>24</v>
      </c>
      <c r="E49" s="34"/>
      <c r="F49" s="35">
        <f>F48</f>
        <v>0</v>
      </c>
      <c r="G49" s="14"/>
    </row>
    <row r="50" spans="1:7" ht="16.5" thickBot="1" x14ac:dyDescent="0.3">
      <c r="A50" s="36"/>
      <c r="B50" s="37"/>
      <c r="C50" s="37"/>
      <c r="D50" s="38"/>
      <c r="E50" s="39"/>
      <c r="F50" s="37"/>
      <c r="G50" s="14"/>
    </row>
    <row r="51" spans="1:7" ht="16.5" thickBot="1" x14ac:dyDescent="0.3">
      <c r="A51" s="40"/>
      <c r="B51" s="41"/>
      <c r="C51" s="41"/>
      <c r="D51" s="42" t="s">
        <v>25</v>
      </c>
      <c r="E51" s="41"/>
      <c r="F51" s="41"/>
      <c r="G51" s="10"/>
    </row>
    <row r="52" spans="1:7" ht="15.75" x14ac:dyDescent="0.25">
      <c r="A52" s="43" t="s">
        <v>98</v>
      </c>
      <c r="B52" s="44" t="s">
        <v>26</v>
      </c>
      <c r="C52" s="45" t="s">
        <v>174</v>
      </c>
      <c r="D52" s="44" t="s">
        <v>32</v>
      </c>
      <c r="E52" s="44"/>
      <c r="F52" s="46">
        <v>7600</v>
      </c>
      <c r="G52" s="10"/>
    </row>
    <row r="53" spans="1:7" ht="15.75" x14ac:dyDescent="0.25">
      <c r="A53" s="9" t="s">
        <v>98</v>
      </c>
      <c r="B53" s="10" t="s">
        <v>26</v>
      </c>
      <c r="C53" s="47" t="s">
        <v>175</v>
      </c>
      <c r="D53" s="10" t="s">
        <v>27</v>
      </c>
      <c r="E53" s="11"/>
      <c r="F53" s="24">
        <v>9500</v>
      </c>
      <c r="G53" s="48"/>
    </row>
    <row r="54" spans="1:7" ht="15.75" x14ac:dyDescent="0.25">
      <c r="A54" s="9" t="s">
        <v>98</v>
      </c>
      <c r="B54" s="10" t="s">
        <v>26</v>
      </c>
      <c r="C54" s="47" t="s">
        <v>176</v>
      </c>
      <c r="D54" s="10" t="s">
        <v>28</v>
      </c>
      <c r="E54" s="10"/>
      <c r="F54" s="24">
        <v>9500</v>
      </c>
      <c r="G54" s="48"/>
    </row>
    <row r="55" spans="1:7" ht="15.75" x14ac:dyDescent="0.25">
      <c r="A55" s="9" t="s">
        <v>98</v>
      </c>
      <c r="B55" s="10" t="s">
        <v>26</v>
      </c>
      <c r="C55" s="47" t="s">
        <v>177</v>
      </c>
      <c r="D55" s="10" t="s">
        <v>29</v>
      </c>
      <c r="E55" s="10"/>
      <c r="F55" s="24">
        <v>9500</v>
      </c>
      <c r="G55" s="48"/>
    </row>
    <row r="56" spans="1:7" ht="16.5" thickBot="1" x14ac:dyDescent="0.3">
      <c r="A56" s="9" t="s">
        <v>98</v>
      </c>
      <c r="B56" s="10" t="s">
        <v>26</v>
      </c>
      <c r="C56" s="47" t="s">
        <v>178</v>
      </c>
      <c r="D56" s="10" t="s">
        <v>61</v>
      </c>
      <c r="E56" s="10"/>
      <c r="F56" s="24">
        <v>419.94</v>
      </c>
      <c r="G56" s="48"/>
    </row>
    <row r="57" spans="1:7" ht="15.75" x14ac:dyDescent="0.25">
      <c r="A57" s="9" t="s">
        <v>98</v>
      </c>
      <c r="B57" s="10" t="s">
        <v>26</v>
      </c>
      <c r="C57" s="47" t="s">
        <v>179</v>
      </c>
      <c r="D57" s="10" t="s">
        <v>50</v>
      </c>
      <c r="E57" s="10"/>
      <c r="F57" s="24">
        <v>6299.03</v>
      </c>
      <c r="G57" s="44"/>
    </row>
    <row r="58" spans="1:7" ht="15.75" x14ac:dyDescent="0.25">
      <c r="A58" s="9" t="s">
        <v>98</v>
      </c>
      <c r="B58" s="10" t="s">
        <v>26</v>
      </c>
      <c r="C58" s="47" t="s">
        <v>180</v>
      </c>
      <c r="D58" s="49" t="s">
        <v>108</v>
      </c>
      <c r="E58" s="10"/>
      <c r="F58" s="24">
        <v>419.94</v>
      </c>
      <c r="G58" s="12"/>
    </row>
    <row r="59" spans="1:7" ht="15.75" x14ac:dyDescent="0.25">
      <c r="A59" s="9" t="s">
        <v>98</v>
      </c>
      <c r="B59" s="10" t="s">
        <v>26</v>
      </c>
      <c r="C59" s="47" t="s">
        <v>181</v>
      </c>
      <c r="D59" s="49" t="s">
        <v>31</v>
      </c>
      <c r="E59" s="10"/>
      <c r="F59" s="24">
        <v>6299.03</v>
      </c>
      <c r="G59" s="12"/>
    </row>
    <row r="60" spans="1:7" ht="15.75" x14ac:dyDescent="0.25">
      <c r="A60" s="9" t="s">
        <v>98</v>
      </c>
      <c r="B60" s="10" t="s">
        <v>26</v>
      </c>
      <c r="C60" s="47" t="s">
        <v>182</v>
      </c>
      <c r="D60" s="49" t="s">
        <v>109</v>
      </c>
      <c r="E60" s="10"/>
      <c r="F60" s="24">
        <v>419.94</v>
      </c>
      <c r="G60" s="12"/>
    </row>
    <row r="61" spans="1:7" ht="15.75" x14ac:dyDescent="0.25">
      <c r="A61" s="9" t="s">
        <v>98</v>
      </c>
      <c r="B61" s="10" t="s">
        <v>26</v>
      </c>
      <c r="C61" s="47" t="s">
        <v>183</v>
      </c>
      <c r="D61" s="10" t="s">
        <v>45</v>
      </c>
      <c r="E61" s="10"/>
      <c r="F61" s="24">
        <v>3779.42</v>
      </c>
      <c r="G61" s="12"/>
    </row>
    <row r="62" spans="1:7" ht="16.5" thickBot="1" x14ac:dyDescent="0.3">
      <c r="A62" s="9" t="s">
        <v>98</v>
      </c>
      <c r="B62" s="10" t="s">
        <v>26</v>
      </c>
      <c r="C62" s="47" t="s">
        <v>184</v>
      </c>
      <c r="D62" s="10" t="s">
        <v>110</v>
      </c>
      <c r="E62" s="10"/>
      <c r="F62" s="24">
        <v>449.93</v>
      </c>
      <c r="G62" s="48"/>
    </row>
    <row r="63" spans="1:7" ht="16.5" thickBot="1" x14ac:dyDescent="0.3">
      <c r="A63" s="9" t="s">
        <v>98</v>
      </c>
      <c r="B63" s="10" t="s">
        <v>26</v>
      </c>
      <c r="C63" s="47" t="s">
        <v>185</v>
      </c>
      <c r="D63" s="10" t="s">
        <v>111</v>
      </c>
      <c r="E63" s="10"/>
      <c r="F63" s="24">
        <v>783.96</v>
      </c>
      <c r="G63" s="44"/>
    </row>
    <row r="64" spans="1:7" ht="16.5" thickBot="1" x14ac:dyDescent="0.3">
      <c r="A64" s="9" t="s">
        <v>99</v>
      </c>
      <c r="B64" s="10" t="s">
        <v>26</v>
      </c>
      <c r="C64" s="47" t="s">
        <v>186</v>
      </c>
      <c r="D64" s="10" t="s">
        <v>34</v>
      </c>
      <c r="F64" s="24">
        <v>15000</v>
      </c>
      <c r="G64" s="44"/>
    </row>
    <row r="65" spans="1:7" ht="16.5" thickBot="1" x14ac:dyDescent="0.3">
      <c r="A65" s="9" t="s">
        <v>100</v>
      </c>
      <c r="B65" s="10" t="s">
        <v>26</v>
      </c>
      <c r="C65" s="47" t="s">
        <v>187</v>
      </c>
      <c r="D65" s="10" t="s">
        <v>35</v>
      </c>
      <c r="E65" s="10"/>
      <c r="F65" s="24">
        <v>1500</v>
      </c>
      <c r="G65" s="44"/>
    </row>
    <row r="66" spans="1:7" ht="15.75" x14ac:dyDescent="0.25">
      <c r="A66" s="9" t="s">
        <v>100</v>
      </c>
      <c r="B66" s="10" t="s">
        <v>26</v>
      </c>
      <c r="C66" s="47" t="s">
        <v>188</v>
      </c>
      <c r="D66" s="10" t="s">
        <v>37</v>
      </c>
      <c r="E66" s="10"/>
      <c r="F66" s="24">
        <v>1500</v>
      </c>
      <c r="G66" s="44"/>
    </row>
    <row r="67" spans="1:7" ht="15.75" x14ac:dyDescent="0.25">
      <c r="A67" s="9" t="s">
        <v>100</v>
      </c>
      <c r="B67" s="10" t="s">
        <v>26</v>
      </c>
      <c r="C67" s="47" t="s">
        <v>189</v>
      </c>
      <c r="D67" s="10" t="s">
        <v>38</v>
      </c>
      <c r="E67" s="10"/>
      <c r="F67" s="24">
        <v>1500</v>
      </c>
      <c r="G67" s="12"/>
    </row>
    <row r="68" spans="1:7" ht="15.75" x14ac:dyDescent="0.25">
      <c r="A68" s="9" t="s">
        <v>100</v>
      </c>
      <c r="B68" s="10" t="s">
        <v>26</v>
      </c>
      <c r="C68" s="47" t="s">
        <v>190</v>
      </c>
      <c r="D68" s="10" t="s">
        <v>112</v>
      </c>
      <c r="E68" s="10"/>
      <c r="F68" s="24">
        <v>1500</v>
      </c>
      <c r="G68" s="12"/>
    </row>
    <row r="69" spans="1:7" ht="15.75" x14ac:dyDescent="0.25">
      <c r="A69" s="9" t="s">
        <v>100</v>
      </c>
      <c r="B69" s="10" t="s">
        <v>26</v>
      </c>
      <c r="C69" s="47" t="s">
        <v>191</v>
      </c>
      <c r="D69" s="10" t="s">
        <v>39</v>
      </c>
      <c r="E69" s="10"/>
      <c r="F69" s="24">
        <v>1500</v>
      </c>
      <c r="G69" s="12"/>
    </row>
    <row r="70" spans="1:7" ht="15.75" x14ac:dyDescent="0.25">
      <c r="A70" s="9" t="s">
        <v>100</v>
      </c>
      <c r="B70" s="10" t="s">
        <v>26</v>
      </c>
      <c r="C70" s="47" t="s">
        <v>192</v>
      </c>
      <c r="D70" s="10" t="s">
        <v>113</v>
      </c>
      <c r="E70" s="10"/>
      <c r="F70" s="24">
        <v>1500</v>
      </c>
      <c r="G70" s="12"/>
    </row>
    <row r="71" spans="1:7" ht="15.75" x14ac:dyDescent="0.25">
      <c r="A71" s="9" t="s">
        <v>100</v>
      </c>
      <c r="B71" s="10" t="s">
        <v>26</v>
      </c>
      <c r="C71" s="47" t="s">
        <v>193</v>
      </c>
      <c r="D71" s="10" t="s">
        <v>48</v>
      </c>
      <c r="E71" s="10"/>
      <c r="F71" s="24">
        <v>1200</v>
      </c>
      <c r="G71" s="12"/>
    </row>
    <row r="72" spans="1:7" ht="15.75" x14ac:dyDescent="0.25">
      <c r="A72" s="9" t="s">
        <v>100</v>
      </c>
      <c r="B72" s="10" t="s">
        <v>26</v>
      </c>
      <c r="C72" s="47" t="s">
        <v>194</v>
      </c>
      <c r="D72" s="10" t="s">
        <v>57</v>
      </c>
      <c r="E72" s="10"/>
      <c r="F72" s="24">
        <v>2500</v>
      </c>
      <c r="G72" s="12"/>
    </row>
    <row r="73" spans="1:7" ht="15.75" x14ac:dyDescent="0.25">
      <c r="A73" s="9" t="s">
        <v>100</v>
      </c>
      <c r="B73" s="10" t="s">
        <v>26</v>
      </c>
      <c r="C73" s="47" t="s">
        <v>195</v>
      </c>
      <c r="D73" s="10" t="s">
        <v>114</v>
      </c>
      <c r="E73" s="10"/>
      <c r="F73" s="24">
        <v>2000</v>
      </c>
      <c r="G73" s="12"/>
    </row>
    <row r="74" spans="1:7" ht="15.75" x14ac:dyDescent="0.25">
      <c r="A74" s="9" t="s">
        <v>100</v>
      </c>
      <c r="B74" s="10" t="s">
        <v>26</v>
      </c>
      <c r="C74" s="47" t="s">
        <v>196</v>
      </c>
      <c r="D74" s="47" t="s">
        <v>115</v>
      </c>
      <c r="E74" s="10"/>
      <c r="F74" s="24">
        <v>1500</v>
      </c>
      <c r="G74" s="12"/>
    </row>
    <row r="75" spans="1:7" ht="15.75" x14ac:dyDescent="0.25">
      <c r="A75" s="9" t="s">
        <v>100</v>
      </c>
      <c r="B75" s="10" t="s">
        <v>26</v>
      </c>
      <c r="C75" s="47" t="s">
        <v>197</v>
      </c>
      <c r="D75" s="10" t="s">
        <v>116</v>
      </c>
      <c r="E75" s="10"/>
      <c r="F75" s="24">
        <v>1500</v>
      </c>
      <c r="G75" s="12"/>
    </row>
    <row r="76" spans="1:7" ht="15.75" x14ac:dyDescent="0.25">
      <c r="A76" s="9" t="s">
        <v>100</v>
      </c>
      <c r="B76" s="10" t="s">
        <v>26</v>
      </c>
      <c r="C76" s="47" t="s">
        <v>198</v>
      </c>
      <c r="D76" s="10" t="s">
        <v>33</v>
      </c>
      <c r="E76" s="10"/>
      <c r="F76" s="24">
        <v>25971.73</v>
      </c>
      <c r="G76" s="12"/>
    </row>
    <row r="77" spans="1:7" ht="15.75" x14ac:dyDescent="0.25">
      <c r="A77" s="9" t="s">
        <v>100</v>
      </c>
      <c r="B77" s="10" t="s">
        <v>26</v>
      </c>
      <c r="C77" s="47" t="s">
        <v>199</v>
      </c>
      <c r="D77" s="10" t="s">
        <v>41</v>
      </c>
      <c r="E77" s="10"/>
      <c r="F77" s="24">
        <v>45378.12</v>
      </c>
      <c r="G77" s="12"/>
    </row>
    <row r="78" spans="1:7" ht="15.75" x14ac:dyDescent="0.25">
      <c r="A78" s="9" t="s">
        <v>100</v>
      </c>
      <c r="B78" s="10" t="s">
        <v>26</v>
      </c>
      <c r="C78" s="47" t="s">
        <v>200</v>
      </c>
      <c r="D78" s="10" t="s">
        <v>41</v>
      </c>
      <c r="E78" s="10"/>
      <c r="F78" s="24">
        <v>1489.41</v>
      </c>
      <c r="G78" s="12"/>
    </row>
    <row r="79" spans="1:7" ht="15.75" x14ac:dyDescent="0.25">
      <c r="A79" s="9" t="s">
        <v>101</v>
      </c>
      <c r="B79" s="10" t="s">
        <v>26</v>
      </c>
      <c r="C79" s="47" t="s">
        <v>201</v>
      </c>
      <c r="D79" s="10" t="s">
        <v>117</v>
      </c>
      <c r="E79" s="10"/>
      <c r="F79" s="24">
        <v>5000</v>
      </c>
      <c r="G79" s="12"/>
    </row>
    <row r="80" spans="1:7" ht="15.75" x14ac:dyDescent="0.25">
      <c r="A80" s="9" t="s">
        <v>101</v>
      </c>
      <c r="B80" s="10" t="s">
        <v>26</v>
      </c>
      <c r="C80" s="47" t="s">
        <v>202</v>
      </c>
      <c r="D80" s="10" t="s">
        <v>118</v>
      </c>
      <c r="E80" s="10"/>
      <c r="F80" s="24">
        <v>10500</v>
      </c>
      <c r="G80" s="12"/>
    </row>
    <row r="81" spans="1:7" ht="15.75" x14ac:dyDescent="0.25">
      <c r="A81" s="9" t="s">
        <v>101</v>
      </c>
      <c r="B81" s="10" t="s">
        <v>26</v>
      </c>
      <c r="C81" s="47" t="s">
        <v>203</v>
      </c>
      <c r="D81" s="10" t="s">
        <v>119</v>
      </c>
      <c r="E81" s="10"/>
      <c r="F81" s="24">
        <v>15000</v>
      </c>
      <c r="G81" s="12"/>
    </row>
    <row r="82" spans="1:7" ht="15.75" x14ac:dyDescent="0.25">
      <c r="A82" s="9" t="s">
        <v>101</v>
      </c>
      <c r="B82" s="10" t="s">
        <v>26</v>
      </c>
      <c r="C82" s="47" t="s">
        <v>204</v>
      </c>
      <c r="D82" s="10" t="s">
        <v>120</v>
      </c>
      <c r="E82" s="10"/>
      <c r="F82" s="24">
        <v>10000</v>
      </c>
      <c r="G82" s="12"/>
    </row>
    <row r="83" spans="1:7" ht="15.75" x14ac:dyDescent="0.25">
      <c r="A83" s="9" t="s">
        <v>102</v>
      </c>
      <c r="B83" s="10" t="s">
        <v>26</v>
      </c>
      <c r="C83" s="47" t="s">
        <v>205</v>
      </c>
      <c r="D83" s="10" t="s">
        <v>121</v>
      </c>
      <c r="E83" s="10"/>
      <c r="F83" s="24">
        <v>1500</v>
      </c>
      <c r="G83" s="12"/>
    </row>
    <row r="84" spans="1:7" ht="15.75" x14ac:dyDescent="0.25">
      <c r="A84" s="9" t="s">
        <v>102</v>
      </c>
      <c r="B84" s="10" t="s">
        <v>26</v>
      </c>
      <c r="C84" s="47" t="s">
        <v>206</v>
      </c>
      <c r="D84" s="10" t="s">
        <v>122</v>
      </c>
      <c r="E84" s="10"/>
      <c r="F84" s="24">
        <v>1500</v>
      </c>
      <c r="G84" s="12"/>
    </row>
    <row r="85" spans="1:7" ht="15.75" x14ac:dyDescent="0.25">
      <c r="A85" s="9" t="s">
        <v>102</v>
      </c>
      <c r="B85" s="10" t="s">
        <v>26</v>
      </c>
      <c r="C85" s="47" t="s">
        <v>207</v>
      </c>
      <c r="D85" s="10" t="s">
        <v>123</v>
      </c>
      <c r="E85" s="10"/>
      <c r="F85" s="24">
        <v>1500</v>
      </c>
      <c r="G85" s="12"/>
    </row>
    <row r="86" spans="1:7" ht="15.75" x14ac:dyDescent="0.25">
      <c r="A86" s="9" t="s">
        <v>102</v>
      </c>
      <c r="B86" s="10" t="s">
        <v>26</v>
      </c>
      <c r="C86" s="47" t="s">
        <v>208</v>
      </c>
      <c r="D86" s="10" t="s">
        <v>124</v>
      </c>
      <c r="E86" s="10"/>
      <c r="F86" s="24">
        <v>1500</v>
      </c>
      <c r="G86" s="12"/>
    </row>
    <row r="87" spans="1:7" ht="15.75" x14ac:dyDescent="0.25">
      <c r="A87" s="9" t="s">
        <v>102</v>
      </c>
      <c r="B87" s="10" t="s">
        <v>26</v>
      </c>
      <c r="C87" s="47" t="s">
        <v>209</v>
      </c>
      <c r="D87" s="10" t="s">
        <v>125</v>
      </c>
      <c r="E87" s="10"/>
      <c r="F87" s="24">
        <v>1500</v>
      </c>
      <c r="G87" s="12"/>
    </row>
    <row r="88" spans="1:7" ht="15.75" x14ac:dyDescent="0.25">
      <c r="A88" s="9" t="s">
        <v>103</v>
      </c>
      <c r="B88" s="10" t="s">
        <v>26</v>
      </c>
      <c r="C88" s="47" t="s">
        <v>210</v>
      </c>
      <c r="D88" s="10" t="s">
        <v>126</v>
      </c>
      <c r="E88" s="10"/>
      <c r="F88" s="24">
        <v>10000</v>
      </c>
      <c r="G88" s="12"/>
    </row>
    <row r="89" spans="1:7" ht="15.75" x14ac:dyDescent="0.25">
      <c r="A89" s="9" t="s">
        <v>103</v>
      </c>
      <c r="B89" s="10" t="s">
        <v>26</v>
      </c>
      <c r="C89" s="47" t="s">
        <v>211</v>
      </c>
      <c r="D89" s="10" t="s">
        <v>54</v>
      </c>
      <c r="E89" s="10"/>
      <c r="F89" s="24">
        <v>20000</v>
      </c>
      <c r="G89" s="12"/>
    </row>
    <row r="90" spans="1:7" ht="15.75" x14ac:dyDescent="0.25">
      <c r="A90" s="9" t="s">
        <v>103</v>
      </c>
      <c r="B90" s="10" t="s">
        <v>26</v>
      </c>
      <c r="C90" s="47" t="s">
        <v>212</v>
      </c>
      <c r="D90" s="10" t="s">
        <v>56</v>
      </c>
      <c r="E90" s="10"/>
      <c r="F90" s="24">
        <v>14000</v>
      </c>
      <c r="G90" s="12"/>
    </row>
    <row r="91" spans="1:7" ht="15.75" x14ac:dyDescent="0.25">
      <c r="A91" s="9" t="s">
        <v>103</v>
      </c>
      <c r="B91" s="10" t="s">
        <v>26</v>
      </c>
      <c r="C91" s="47" t="s">
        <v>213</v>
      </c>
      <c r="D91" s="10" t="s">
        <v>53</v>
      </c>
      <c r="E91" s="10"/>
      <c r="F91" s="24">
        <v>60000</v>
      </c>
      <c r="G91" s="12"/>
    </row>
    <row r="92" spans="1:7" ht="15.75" x14ac:dyDescent="0.25">
      <c r="A92" s="9" t="s">
        <v>103</v>
      </c>
      <c r="B92" s="10" t="s">
        <v>26</v>
      </c>
      <c r="C92" s="47" t="s">
        <v>214</v>
      </c>
      <c r="D92" s="10" t="s">
        <v>127</v>
      </c>
      <c r="E92" s="10"/>
      <c r="F92" s="24">
        <v>15000</v>
      </c>
      <c r="G92" s="12"/>
    </row>
    <row r="93" spans="1:7" ht="15.75" x14ac:dyDescent="0.25">
      <c r="A93" s="9" t="s">
        <v>103</v>
      </c>
      <c r="B93" s="10" t="s">
        <v>26</v>
      </c>
      <c r="C93" s="47" t="s">
        <v>215</v>
      </c>
      <c r="D93" s="10" t="s">
        <v>59</v>
      </c>
      <c r="E93" s="10"/>
      <c r="F93" s="24">
        <v>75000</v>
      </c>
      <c r="G93" s="12"/>
    </row>
    <row r="94" spans="1:7" ht="15.75" x14ac:dyDescent="0.25">
      <c r="A94" s="9" t="s">
        <v>103</v>
      </c>
      <c r="B94" s="10" t="s">
        <v>26</v>
      </c>
      <c r="C94" s="47" t="s">
        <v>216</v>
      </c>
      <c r="D94" s="10" t="s">
        <v>128</v>
      </c>
      <c r="E94" s="10"/>
      <c r="F94" s="24">
        <v>15000</v>
      </c>
      <c r="G94" s="12"/>
    </row>
    <row r="95" spans="1:7" ht="15.75" x14ac:dyDescent="0.25">
      <c r="A95" s="9" t="s">
        <v>103</v>
      </c>
      <c r="B95" s="10" t="s">
        <v>26</v>
      </c>
      <c r="C95" s="47" t="s">
        <v>217</v>
      </c>
      <c r="D95" s="10" t="s">
        <v>129</v>
      </c>
      <c r="E95" s="10"/>
      <c r="F95" s="24">
        <v>18000</v>
      </c>
      <c r="G95" s="12"/>
    </row>
    <row r="96" spans="1:7" ht="15.75" x14ac:dyDescent="0.25">
      <c r="A96" s="9" t="s">
        <v>103</v>
      </c>
      <c r="B96" s="10" t="s">
        <v>26</v>
      </c>
      <c r="C96" s="47" t="s">
        <v>218</v>
      </c>
      <c r="D96" s="10" t="s">
        <v>130</v>
      </c>
      <c r="E96" s="10"/>
      <c r="F96" s="24">
        <v>15000</v>
      </c>
      <c r="G96" s="12"/>
    </row>
    <row r="97" spans="1:7" ht="15.75" x14ac:dyDescent="0.25">
      <c r="A97" s="9" t="s">
        <v>103</v>
      </c>
      <c r="B97" s="10" t="s">
        <v>26</v>
      </c>
      <c r="C97" s="47" t="s">
        <v>219</v>
      </c>
      <c r="D97" s="10" t="s">
        <v>131</v>
      </c>
      <c r="E97" s="10"/>
      <c r="F97" s="24">
        <v>11333.33</v>
      </c>
      <c r="G97" s="12"/>
    </row>
    <row r="98" spans="1:7" ht="15.75" x14ac:dyDescent="0.25">
      <c r="A98" s="9" t="s">
        <v>103</v>
      </c>
      <c r="B98" s="10" t="s">
        <v>26</v>
      </c>
      <c r="C98" s="47" t="s">
        <v>220</v>
      </c>
      <c r="D98" s="10" t="s">
        <v>132</v>
      </c>
      <c r="E98" s="10"/>
      <c r="F98" s="24">
        <v>12000</v>
      </c>
      <c r="G98" s="12"/>
    </row>
    <row r="99" spans="1:7" ht="15.75" x14ac:dyDescent="0.25">
      <c r="A99" s="9" t="s">
        <v>103</v>
      </c>
      <c r="B99" s="10" t="s">
        <v>26</v>
      </c>
      <c r="C99" s="47" t="s">
        <v>221</v>
      </c>
      <c r="D99" s="10" t="s">
        <v>133</v>
      </c>
      <c r="E99" s="10"/>
      <c r="F99" s="24">
        <v>14000</v>
      </c>
      <c r="G99" s="12"/>
    </row>
    <row r="100" spans="1:7" ht="15.75" x14ac:dyDescent="0.25">
      <c r="A100" s="9" t="s">
        <v>103</v>
      </c>
      <c r="B100" s="10" t="s">
        <v>26</v>
      </c>
      <c r="C100" s="47" t="s">
        <v>222</v>
      </c>
      <c r="D100" s="10" t="s">
        <v>52</v>
      </c>
      <c r="E100" s="10"/>
      <c r="F100" s="24">
        <v>14000</v>
      </c>
      <c r="G100" s="12"/>
    </row>
    <row r="101" spans="1:7" ht="15.75" x14ac:dyDescent="0.25">
      <c r="A101" s="9" t="s">
        <v>103</v>
      </c>
      <c r="B101" s="10" t="s">
        <v>26</v>
      </c>
      <c r="C101" s="47" t="s">
        <v>223</v>
      </c>
      <c r="D101" s="10" t="s">
        <v>48</v>
      </c>
      <c r="E101" s="10"/>
      <c r="F101" s="24">
        <v>20000</v>
      </c>
      <c r="G101" s="12"/>
    </row>
    <row r="102" spans="1:7" ht="15.75" x14ac:dyDescent="0.25">
      <c r="A102" s="9" t="s">
        <v>103</v>
      </c>
      <c r="B102" s="10" t="s">
        <v>26</v>
      </c>
      <c r="C102" s="47" t="s">
        <v>224</v>
      </c>
      <c r="D102" s="10" t="s">
        <v>114</v>
      </c>
      <c r="E102" s="10"/>
      <c r="F102" s="24">
        <v>8000</v>
      </c>
      <c r="G102" s="12"/>
    </row>
    <row r="103" spans="1:7" ht="15.75" x14ac:dyDescent="0.25">
      <c r="A103" s="9" t="s">
        <v>103</v>
      </c>
      <c r="B103" s="10" t="s">
        <v>26</v>
      </c>
      <c r="C103" s="47" t="s">
        <v>225</v>
      </c>
      <c r="D103" s="10" t="s">
        <v>40</v>
      </c>
      <c r="E103" s="10"/>
      <c r="F103" s="24">
        <v>5000</v>
      </c>
      <c r="G103" s="12"/>
    </row>
    <row r="104" spans="1:7" ht="15.75" x14ac:dyDescent="0.25">
      <c r="A104" s="9" t="s">
        <v>103</v>
      </c>
      <c r="B104" s="10" t="s">
        <v>26</v>
      </c>
      <c r="C104" s="47" t="s">
        <v>226</v>
      </c>
      <c r="D104" s="10" t="s">
        <v>66</v>
      </c>
      <c r="E104" s="10"/>
      <c r="F104" s="24">
        <v>3000</v>
      </c>
      <c r="G104" s="12"/>
    </row>
    <row r="105" spans="1:7" ht="15.75" x14ac:dyDescent="0.25">
      <c r="A105" s="9" t="s">
        <v>103</v>
      </c>
      <c r="B105" s="10" t="s">
        <v>26</v>
      </c>
      <c r="C105" s="47" t="s">
        <v>227</v>
      </c>
      <c r="D105" s="10" t="s">
        <v>65</v>
      </c>
      <c r="E105" s="10"/>
      <c r="F105" s="24">
        <v>3000</v>
      </c>
      <c r="G105" s="12"/>
    </row>
    <row r="106" spans="1:7" ht="15.75" x14ac:dyDescent="0.25">
      <c r="A106" s="9" t="s">
        <v>103</v>
      </c>
      <c r="B106" s="10" t="s">
        <v>26</v>
      </c>
      <c r="C106" s="47" t="s">
        <v>228</v>
      </c>
      <c r="D106" s="10" t="s">
        <v>134</v>
      </c>
      <c r="E106" s="10"/>
      <c r="F106" s="24">
        <v>3000</v>
      </c>
      <c r="G106" s="12"/>
    </row>
    <row r="107" spans="1:7" ht="15.75" x14ac:dyDescent="0.25">
      <c r="A107" s="9" t="s">
        <v>103</v>
      </c>
      <c r="B107" s="10" t="s">
        <v>26</v>
      </c>
      <c r="C107" s="47" t="s">
        <v>229</v>
      </c>
      <c r="D107" s="10" t="s">
        <v>50</v>
      </c>
      <c r="E107" s="10"/>
      <c r="F107" s="24">
        <v>5039.22</v>
      </c>
      <c r="G107" s="12"/>
    </row>
    <row r="108" spans="1:7" ht="15.75" x14ac:dyDescent="0.25">
      <c r="A108" s="9" t="s">
        <v>103</v>
      </c>
      <c r="B108" s="10" t="s">
        <v>26</v>
      </c>
      <c r="C108" s="47" t="s">
        <v>230</v>
      </c>
      <c r="D108" s="10" t="s">
        <v>108</v>
      </c>
      <c r="E108" s="10"/>
      <c r="F108" s="24">
        <v>1469.77</v>
      </c>
      <c r="G108" s="12"/>
    </row>
    <row r="109" spans="1:7" ht="15.75" x14ac:dyDescent="0.25">
      <c r="A109" s="9" t="s">
        <v>103</v>
      </c>
      <c r="B109" s="10" t="s">
        <v>26</v>
      </c>
      <c r="C109" s="47" t="s">
        <v>231</v>
      </c>
      <c r="D109" s="10" t="s">
        <v>31</v>
      </c>
      <c r="E109" s="10"/>
      <c r="F109" s="24">
        <v>7558.84</v>
      </c>
      <c r="G109" s="12"/>
    </row>
    <row r="110" spans="1:7" ht="15.75" x14ac:dyDescent="0.25">
      <c r="A110" s="9" t="s">
        <v>103</v>
      </c>
      <c r="B110" s="10" t="s">
        <v>26</v>
      </c>
      <c r="C110" s="47" t="s">
        <v>232</v>
      </c>
      <c r="D110" s="10" t="s">
        <v>135</v>
      </c>
      <c r="E110" s="10"/>
      <c r="F110" s="24">
        <v>839.87</v>
      </c>
      <c r="G110" s="12"/>
    </row>
    <row r="111" spans="1:7" ht="15.75" x14ac:dyDescent="0.25">
      <c r="A111" s="9" t="s">
        <v>103</v>
      </c>
      <c r="B111" s="10" t="s">
        <v>26</v>
      </c>
      <c r="C111" s="47" t="s">
        <v>233</v>
      </c>
      <c r="D111" s="10" t="s">
        <v>136</v>
      </c>
      <c r="E111" s="10"/>
      <c r="F111" s="24">
        <v>3255.61</v>
      </c>
      <c r="G111" s="12"/>
    </row>
    <row r="112" spans="1:7" ht="15.75" x14ac:dyDescent="0.25">
      <c r="A112" s="9" t="s">
        <v>103</v>
      </c>
      <c r="B112" s="10" t="s">
        <v>26</v>
      </c>
      <c r="C112" s="47" t="s">
        <v>234</v>
      </c>
      <c r="D112" s="10" t="s">
        <v>109</v>
      </c>
      <c r="E112" s="10"/>
      <c r="F112" s="24">
        <v>1469.77</v>
      </c>
      <c r="G112" s="12"/>
    </row>
    <row r="113" spans="1:7" ht="15.75" x14ac:dyDescent="0.25">
      <c r="A113" s="9" t="s">
        <v>103</v>
      </c>
      <c r="B113" s="10" t="s">
        <v>26</v>
      </c>
      <c r="C113" s="47" t="s">
        <v>235</v>
      </c>
      <c r="D113" s="10" t="s">
        <v>45</v>
      </c>
      <c r="E113" s="10"/>
      <c r="F113" s="24">
        <v>5669.13</v>
      </c>
      <c r="G113" s="12"/>
    </row>
    <row r="114" spans="1:7" ht="15.75" x14ac:dyDescent="0.25">
      <c r="A114" s="9" t="s">
        <v>103</v>
      </c>
      <c r="B114" s="10" t="s">
        <v>26</v>
      </c>
      <c r="C114" s="47" t="s">
        <v>236</v>
      </c>
      <c r="D114" s="10" t="s">
        <v>63</v>
      </c>
      <c r="E114" s="10"/>
      <c r="F114" s="24">
        <v>1484.77</v>
      </c>
      <c r="G114" s="12"/>
    </row>
    <row r="115" spans="1:7" ht="15.75" x14ac:dyDescent="0.25">
      <c r="A115" s="9" t="s">
        <v>104</v>
      </c>
      <c r="B115" s="10" t="s">
        <v>26</v>
      </c>
      <c r="C115" s="47" t="s">
        <v>237</v>
      </c>
      <c r="D115" s="10" t="s">
        <v>137</v>
      </c>
      <c r="E115" s="10"/>
      <c r="F115" s="24">
        <v>6408</v>
      </c>
      <c r="G115" s="12"/>
    </row>
    <row r="116" spans="1:7" ht="15.75" x14ac:dyDescent="0.25">
      <c r="A116" s="9" t="s">
        <v>104</v>
      </c>
      <c r="B116" s="10" t="s">
        <v>26</v>
      </c>
      <c r="C116" s="47" t="s">
        <v>238</v>
      </c>
      <c r="D116" s="10" t="s">
        <v>138</v>
      </c>
      <c r="E116" s="10"/>
      <c r="F116" s="24">
        <v>6408</v>
      </c>
      <c r="G116" s="12"/>
    </row>
    <row r="117" spans="1:7" ht="15.75" x14ac:dyDescent="0.25">
      <c r="A117" s="9" t="s">
        <v>104</v>
      </c>
      <c r="B117" s="10" t="s">
        <v>26</v>
      </c>
      <c r="C117" s="47" t="s">
        <v>239</v>
      </c>
      <c r="D117" s="10" t="s">
        <v>139</v>
      </c>
      <c r="E117" s="10"/>
      <c r="F117" s="24">
        <v>8500</v>
      </c>
      <c r="G117" s="12"/>
    </row>
    <row r="118" spans="1:7" ht="15.75" x14ac:dyDescent="0.25">
      <c r="A118" s="9" t="s">
        <v>104</v>
      </c>
      <c r="B118" s="10" t="s">
        <v>26</v>
      </c>
      <c r="C118" s="47" t="s">
        <v>240</v>
      </c>
      <c r="D118" s="10" t="s">
        <v>140</v>
      </c>
      <c r="E118" s="10"/>
      <c r="F118" s="24">
        <v>8500</v>
      </c>
      <c r="G118" s="12"/>
    </row>
    <row r="119" spans="1:7" ht="15.75" x14ac:dyDescent="0.25">
      <c r="A119" s="9" t="s">
        <v>104</v>
      </c>
      <c r="B119" s="10" t="s">
        <v>26</v>
      </c>
      <c r="C119" s="47" t="s">
        <v>241</v>
      </c>
      <c r="D119" s="10" t="s">
        <v>141</v>
      </c>
      <c r="E119" s="10"/>
      <c r="F119" s="24">
        <v>8500</v>
      </c>
      <c r="G119" s="12"/>
    </row>
    <row r="120" spans="1:7" ht="15.75" x14ac:dyDescent="0.25">
      <c r="A120" s="9" t="s">
        <v>104</v>
      </c>
      <c r="B120" s="10" t="s">
        <v>26</v>
      </c>
      <c r="C120" s="47" t="s">
        <v>242</v>
      </c>
      <c r="D120" s="10" t="s">
        <v>134</v>
      </c>
      <c r="E120" s="10"/>
      <c r="F120" s="24">
        <v>8500</v>
      </c>
      <c r="G120" s="12"/>
    </row>
    <row r="121" spans="1:7" ht="15.75" x14ac:dyDescent="0.25">
      <c r="A121" s="9" t="s">
        <v>104</v>
      </c>
      <c r="B121" s="10" t="s">
        <v>26</v>
      </c>
      <c r="C121" s="47" t="s">
        <v>243</v>
      </c>
      <c r="D121" s="10" t="s">
        <v>64</v>
      </c>
      <c r="E121" s="10"/>
      <c r="F121" s="24">
        <v>8500</v>
      </c>
      <c r="G121" s="12"/>
    </row>
    <row r="122" spans="1:7" ht="15.75" x14ac:dyDescent="0.25">
      <c r="A122" s="9" t="s">
        <v>104</v>
      </c>
      <c r="B122" s="10" t="s">
        <v>26</v>
      </c>
      <c r="C122" s="47" t="s">
        <v>244</v>
      </c>
      <c r="D122" s="10" t="s">
        <v>142</v>
      </c>
      <c r="E122" s="10"/>
      <c r="F122" s="24">
        <v>8500</v>
      </c>
      <c r="G122" s="12"/>
    </row>
    <row r="123" spans="1:7" ht="15.75" x14ac:dyDescent="0.25">
      <c r="A123" s="9" t="s">
        <v>104</v>
      </c>
      <c r="B123" s="10" t="s">
        <v>26</v>
      </c>
      <c r="C123" s="47" t="s">
        <v>245</v>
      </c>
      <c r="D123" s="10" t="s">
        <v>65</v>
      </c>
      <c r="E123" s="10"/>
      <c r="F123" s="24">
        <v>8500</v>
      </c>
      <c r="G123" s="12"/>
    </row>
    <row r="124" spans="1:7" ht="15.75" x14ac:dyDescent="0.25">
      <c r="A124" s="9" t="s">
        <v>104</v>
      </c>
      <c r="B124" s="10" t="s">
        <v>26</v>
      </c>
      <c r="C124" s="47" t="s">
        <v>246</v>
      </c>
      <c r="D124" s="10" t="s">
        <v>66</v>
      </c>
      <c r="E124" s="10"/>
      <c r="F124" s="24">
        <v>8500</v>
      </c>
      <c r="G124" s="12"/>
    </row>
    <row r="125" spans="1:7" ht="15.75" x14ac:dyDescent="0.25">
      <c r="A125" s="9" t="s">
        <v>104</v>
      </c>
      <c r="B125" s="10" t="s">
        <v>26</v>
      </c>
      <c r="C125" s="47" t="s">
        <v>247</v>
      </c>
      <c r="D125" s="10" t="s">
        <v>143</v>
      </c>
      <c r="E125" s="10"/>
      <c r="F125" s="24">
        <v>8500</v>
      </c>
      <c r="G125" s="12"/>
    </row>
    <row r="126" spans="1:7" ht="15.75" x14ac:dyDescent="0.25">
      <c r="A126" s="9" t="s">
        <v>104</v>
      </c>
      <c r="B126" s="10" t="s">
        <v>26</v>
      </c>
      <c r="C126" s="47" t="s">
        <v>248</v>
      </c>
      <c r="D126" s="10" t="s">
        <v>67</v>
      </c>
      <c r="E126" s="10"/>
      <c r="F126" s="24">
        <v>8500</v>
      </c>
      <c r="G126" s="12"/>
    </row>
    <row r="127" spans="1:7" ht="15.75" x14ac:dyDescent="0.25">
      <c r="A127" s="9" t="s">
        <v>104</v>
      </c>
      <c r="B127" s="10" t="s">
        <v>26</v>
      </c>
      <c r="C127" s="47" t="s">
        <v>249</v>
      </c>
      <c r="D127" s="10" t="s">
        <v>68</v>
      </c>
      <c r="E127" s="10"/>
      <c r="F127" s="24">
        <v>8500</v>
      </c>
      <c r="G127" s="12"/>
    </row>
    <row r="128" spans="1:7" ht="15.75" x14ac:dyDescent="0.25">
      <c r="A128" s="9" t="s">
        <v>104</v>
      </c>
      <c r="B128" s="10" t="s">
        <v>26</v>
      </c>
      <c r="C128" s="47" t="s">
        <v>250</v>
      </c>
      <c r="D128" s="10" t="s">
        <v>69</v>
      </c>
      <c r="E128" s="10"/>
      <c r="F128" s="24">
        <v>8500</v>
      </c>
      <c r="G128" s="12"/>
    </row>
    <row r="129" spans="1:7" ht="15.75" x14ac:dyDescent="0.25">
      <c r="A129" s="9" t="s">
        <v>104</v>
      </c>
      <c r="B129" s="10" t="s">
        <v>26</v>
      </c>
      <c r="C129" s="47" t="s">
        <v>251</v>
      </c>
      <c r="D129" s="10" t="s">
        <v>144</v>
      </c>
      <c r="E129" s="10"/>
      <c r="F129" s="24">
        <v>8500</v>
      </c>
      <c r="G129" s="12"/>
    </row>
    <row r="130" spans="1:7" ht="15.75" x14ac:dyDescent="0.25">
      <c r="A130" s="9" t="s">
        <v>104</v>
      </c>
      <c r="B130" s="10" t="s">
        <v>26</v>
      </c>
      <c r="C130" s="47" t="s">
        <v>252</v>
      </c>
      <c r="D130" s="10" t="s">
        <v>145</v>
      </c>
      <c r="E130" s="10"/>
      <c r="F130" s="24">
        <v>8500</v>
      </c>
      <c r="G130" s="12"/>
    </row>
    <row r="131" spans="1:7" ht="15.75" x14ac:dyDescent="0.25">
      <c r="A131" s="9" t="s">
        <v>104</v>
      </c>
      <c r="B131" s="10" t="s">
        <v>26</v>
      </c>
      <c r="C131" s="47" t="s">
        <v>253</v>
      </c>
      <c r="D131" s="10" t="s">
        <v>146</v>
      </c>
      <c r="E131" s="10"/>
      <c r="F131" s="24">
        <v>8500</v>
      </c>
      <c r="G131" s="12"/>
    </row>
    <row r="132" spans="1:7" ht="15.75" x14ac:dyDescent="0.25">
      <c r="A132" s="9" t="s">
        <v>104</v>
      </c>
      <c r="B132" s="10" t="s">
        <v>26</v>
      </c>
      <c r="C132" s="47" t="s">
        <v>254</v>
      </c>
      <c r="D132" s="10" t="s">
        <v>147</v>
      </c>
      <c r="E132" s="10"/>
      <c r="F132" s="24">
        <v>0</v>
      </c>
      <c r="G132" s="12"/>
    </row>
    <row r="133" spans="1:7" ht="15.75" x14ac:dyDescent="0.25">
      <c r="A133" s="9" t="s">
        <v>104</v>
      </c>
      <c r="B133" s="10" t="s">
        <v>26</v>
      </c>
      <c r="C133" s="47" t="s">
        <v>255</v>
      </c>
      <c r="D133" s="10" t="s">
        <v>148</v>
      </c>
      <c r="E133" s="10"/>
      <c r="F133" s="24">
        <v>8500</v>
      </c>
      <c r="G133" s="12"/>
    </row>
    <row r="134" spans="1:7" ht="15.75" x14ac:dyDescent="0.25">
      <c r="A134" s="9" t="s">
        <v>104</v>
      </c>
      <c r="B134" s="10" t="s">
        <v>26</v>
      </c>
      <c r="C134" s="47" t="s">
        <v>256</v>
      </c>
      <c r="D134" s="10" t="s">
        <v>149</v>
      </c>
      <c r="E134" s="10"/>
      <c r="F134" s="24">
        <v>8500</v>
      </c>
      <c r="G134" s="12"/>
    </row>
    <row r="135" spans="1:7" ht="15.75" x14ac:dyDescent="0.25">
      <c r="A135" s="9" t="s">
        <v>104</v>
      </c>
      <c r="B135" s="10" t="s">
        <v>26</v>
      </c>
      <c r="C135" s="47" t="s">
        <v>257</v>
      </c>
      <c r="D135" s="10" t="s">
        <v>150</v>
      </c>
      <c r="E135" s="10"/>
      <c r="F135" s="24">
        <v>8500</v>
      </c>
      <c r="G135" s="12"/>
    </row>
    <row r="136" spans="1:7" ht="15.75" x14ac:dyDescent="0.25">
      <c r="A136" s="9" t="s">
        <v>104</v>
      </c>
      <c r="B136" s="10" t="s">
        <v>26</v>
      </c>
      <c r="C136" s="47" t="s">
        <v>258</v>
      </c>
      <c r="D136" s="10" t="s">
        <v>151</v>
      </c>
      <c r="E136" s="10"/>
      <c r="F136" s="24">
        <v>8500</v>
      </c>
      <c r="G136" s="12"/>
    </row>
    <row r="137" spans="1:7" ht="15.75" x14ac:dyDescent="0.25">
      <c r="A137" s="9" t="s">
        <v>104</v>
      </c>
      <c r="B137" s="10" t="s">
        <v>26</v>
      </c>
      <c r="C137" s="47" t="s">
        <v>259</v>
      </c>
      <c r="D137" s="10" t="s">
        <v>152</v>
      </c>
      <c r="E137" s="10"/>
      <c r="F137" s="24">
        <v>8500</v>
      </c>
      <c r="G137" s="12"/>
    </row>
    <row r="138" spans="1:7" ht="15.75" x14ac:dyDescent="0.25">
      <c r="A138" s="9" t="s">
        <v>104</v>
      </c>
      <c r="B138" s="10" t="s">
        <v>26</v>
      </c>
      <c r="C138" s="47" t="s">
        <v>260</v>
      </c>
      <c r="D138" s="10" t="s">
        <v>41</v>
      </c>
      <c r="E138" s="10"/>
      <c r="F138" s="24">
        <v>54584.76</v>
      </c>
      <c r="G138" s="12"/>
    </row>
    <row r="139" spans="1:7" ht="15.75" x14ac:dyDescent="0.25">
      <c r="A139" s="9" t="s">
        <v>104</v>
      </c>
      <c r="B139" s="10" t="s">
        <v>26</v>
      </c>
      <c r="C139" s="47" t="s">
        <v>261</v>
      </c>
      <c r="D139" s="10" t="s">
        <v>153</v>
      </c>
      <c r="E139" s="10"/>
      <c r="F139" s="24">
        <v>12569.76</v>
      </c>
      <c r="G139" s="12"/>
    </row>
    <row r="140" spans="1:7" ht="15.75" x14ac:dyDescent="0.25">
      <c r="A140" s="9" t="s">
        <v>105</v>
      </c>
      <c r="B140" s="10" t="s">
        <v>26</v>
      </c>
      <c r="C140" s="47" t="s">
        <v>262</v>
      </c>
      <c r="D140" s="10" t="s">
        <v>154</v>
      </c>
      <c r="E140" s="10"/>
      <c r="F140" s="24">
        <v>8500</v>
      </c>
      <c r="G140" s="12"/>
    </row>
    <row r="141" spans="1:7" ht="15.75" x14ac:dyDescent="0.25">
      <c r="A141" s="9" t="s">
        <v>105</v>
      </c>
      <c r="B141" s="10" t="s">
        <v>26</v>
      </c>
      <c r="C141" s="47" t="s">
        <v>263</v>
      </c>
      <c r="D141" s="10" t="s">
        <v>155</v>
      </c>
      <c r="E141" s="10"/>
      <c r="F141" s="24">
        <v>269553.03000000003</v>
      </c>
      <c r="G141" s="12"/>
    </row>
    <row r="142" spans="1:7" ht="15.75" x14ac:dyDescent="0.25">
      <c r="A142" s="9" t="s">
        <v>105</v>
      </c>
      <c r="B142" s="10" t="s">
        <v>26</v>
      </c>
      <c r="C142" s="47" t="s">
        <v>264</v>
      </c>
      <c r="D142" s="10" t="s">
        <v>156</v>
      </c>
      <c r="E142" s="10"/>
      <c r="F142" s="24">
        <v>8500</v>
      </c>
      <c r="G142" s="12"/>
    </row>
    <row r="143" spans="1:7" ht="15.75" x14ac:dyDescent="0.25">
      <c r="A143" s="9" t="s">
        <v>105</v>
      </c>
      <c r="B143" s="10" t="s">
        <v>26</v>
      </c>
      <c r="C143" s="47" t="s">
        <v>265</v>
      </c>
      <c r="D143" s="10" t="s">
        <v>157</v>
      </c>
      <c r="E143" s="10"/>
      <c r="F143" s="24">
        <v>18000</v>
      </c>
      <c r="G143" s="12"/>
    </row>
    <row r="144" spans="1:7" ht="15.75" x14ac:dyDescent="0.25">
      <c r="A144" s="9" t="s">
        <v>105</v>
      </c>
      <c r="B144" s="10" t="s">
        <v>26</v>
      </c>
      <c r="C144" s="47" t="s">
        <v>266</v>
      </c>
      <c r="D144" s="10" t="s">
        <v>63</v>
      </c>
      <c r="E144" s="10"/>
      <c r="F144" s="24">
        <v>20000</v>
      </c>
      <c r="G144" s="12"/>
    </row>
    <row r="145" spans="1:7" ht="15.75" x14ac:dyDescent="0.25">
      <c r="A145" s="9" t="s">
        <v>105</v>
      </c>
      <c r="B145" s="10" t="s">
        <v>26</v>
      </c>
      <c r="C145" s="47" t="s">
        <v>267</v>
      </c>
      <c r="D145" s="10" t="s">
        <v>42</v>
      </c>
      <c r="E145" s="10"/>
      <c r="F145" s="24">
        <v>40000</v>
      </c>
      <c r="G145" s="12"/>
    </row>
    <row r="146" spans="1:7" ht="15.75" x14ac:dyDescent="0.25">
      <c r="A146" s="9" t="s">
        <v>106</v>
      </c>
      <c r="B146" s="10" t="s">
        <v>26</v>
      </c>
      <c r="C146" s="47" t="s">
        <v>268</v>
      </c>
      <c r="D146" s="10" t="s">
        <v>158</v>
      </c>
      <c r="E146" s="10"/>
      <c r="F146" s="24">
        <v>40000</v>
      </c>
      <c r="G146" s="12"/>
    </row>
    <row r="147" spans="1:7" ht="15.75" x14ac:dyDescent="0.25">
      <c r="A147" s="9" t="s">
        <v>106</v>
      </c>
      <c r="B147" s="10" t="s">
        <v>26</v>
      </c>
      <c r="C147" s="47" t="s">
        <v>269</v>
      </c>
      <c r="D147" s="10" t="s">
        <v>30</v>
      </c>
      <c r="E147" s="10"/>
      <c r="F147" s="24">
        <v>64641.49</v>
      </c>
      <c r="G147" s="12"/>
    </row>
    <row r="148" spans="1:7" ht="15.75" x14ac:dyDescent="0.25">
      <c r="A148" s="9" t="s">
        <v>107</v>
      </c>
      <c r="B148" s="10" t="s">
        <v>26</v>
      </c>
      <c r="C148" s="47" t="s">
        <v>270</v>
      </c>
      <c r="D148" s="10" t="s">
        <v>51</v>
      </c>
      <c r="E148" s="10"/>
      <c r="F148" s="24">
        <v>16000</v>
      </c>
      <c r="G148" s="12"/>
    </row>
    <row r="149" spans="1:7" ht="15.75" x14ac:dyDescent="0.25">
      <c r="A149" s="9" t="s">
        <v>107</v>
      </c>
      <c r="B149" s="10" t="s">
        <v>26</v>
      </c>
      <c r="C149" s="47" t="s">
        <v>271</v>
      </c>
      <c r="D149" s="10" t="s">
        <v>36</v>
      </c>
      <c r="E149" s="10"/>
      <c r="F149" s="24">
        <v>16000</v>
      </c>
      <c r="G149" s="12"/>
    </row>
    <row r="150" spans="1:7" ht="15.75" x14ac:dyDescent="0.25">
      <c r="A150" s="9" t="s">
        <v>107</v>
      </c>
      <c r="B150" s="10" t="s">
        <v>26</v>
      </c>
      <c r="C150" s="47" t="s">
        <v>272</v>
      </c>
      <c r="D150" s="10" t="s">
        <v>159</v>
      </c>
      <c r="E150" s="10"/>
      <c r="F150" s="24">
        <v>25000</v>
      </c>
      <c r="G150" s="12"/>
    </row>
    <row r="151" spans="1:7" ht="15.75" x14ac:dyDescent="0.25">
      <c r="A151" s="9" t="s">
        <v>107</v>
      </c>
      <c r="B151" s="10" t="s">
        <v>26</v>
      </c>
      <c r="C151" s="47" t="s">
        <v>273</v>
      </c>
      <c r="D151" s="10" t="s">
        <v>160</v>
      </c>
      <c r="E151" s="10"/>
      <c r="F151" s="24">
        <v>18000</v>
      </c>
      <c r="G151" s="12"/>
    </row>
    <row r="152" spans="1:7" ht="15.75" x14ac:dyDescent="0.25">
      <c r="A152" s="9" t="s">
        <v>107</v>
      </c>
      <c r="B152" s="10" t="s">
        <v>26</v>
      </c>
      <c r="C152" s="47" t="s">
        <v>274</v>
      </c>
      <c r="D152" s="10" t="s">
        <v>39</v>
      </c>
      <c r="E152" s="10"/>
      <c r="F152" s="24">
        <v>18000</v>
      </c>
      <c r="G152" s="12"/>
    </row>
    <row r="153" spans="1:7" ht="15.75" x14ac:dyDescent="0.25">
      <c r="A153" s="9" t="s">
        <v>107</v>
      </c>
      <c r="B153" s="10" t="s">
        <v>26</v>
      </c>
      <c r="C153" s="47" t="s">
        <v>275</v>
      </c>
      <c r="D153" s="10" t="s">
        <v>161</v>
      </c>
      <c r="E153" s="10"/>
      <c r="F153" s="24">
        <v>30000</v>
      </c>
      <c r="G153" s="12"/>
    </row>
    <row r="154" spans="1:7" ht="15.75" x14ac:dyDescent="0.25">
      <c r="A154" s="9" t="s">
        <v>107</v>
      </c>
      <c r="B154" s="10" t="s">
        <v>26</v>
      </c>
      <c r="C154" s="47" t="s">
        <v>276</v>
      </c>
      <c r="D154" s="10" t="s">
        <v>115</v>
      </c>
      <c r="E154" s="10"/>
      <c r="F154" s="24">
        <v>16000</v>
      </c>
      <c r="G154" s="12"/>
    </row>
    <row r="155" spans="1:7" ht="15.75" x14ac:dyDescent="0.25">
      <c r="A155" s="9" t="s">
        <v>107</v>
      </c>
      <c r="B155" s="10" t="s">
        <v>26</v>
      </c>
      <c r="C155" s="47" t="s">
        <v>277</v>
      </c>
      <c r="D155" s="10" t="s">
        <v>55</v>
      </c>
      <c r="E155" s="10"/>
      <c r="F155" s="24">
        <v>16000</v>
      </c>
      <c r="G155" s="12"/>
    </row>
    <row r="156" spans="1:7" ht="15.75" x14ac:dyDescent="0.25">
      <c r="A156" s="9" t="s">
        <v>107</v>
      </c>
      <c r="B156" s="10" t="s">
        <v>26</v>
      </c>
      <c r="C156" s="47" t="s">
        <v>278</v>
      </c>
      <c r="D156" s="10" t="s">
        <v>50</v>
      </c>
      <c r="E156" s="10"/>
      <c r="F156" s="24">
        <v>14000</v>
      </c>
      <c r="G156" s="12"/>
    </row>
    <row r="157" spans="1:7" ht="15.75" x14ac:dyDescent="0.25">
      <c r="A157" s="9" t="s">
        <v>107</v>
      </c>
      <c r="B157" s="10" t="s">
        <v>26</v>
      </c>
      <c r="C157" s="47" t="s">
        <v>279</v>
      </c>
      <c r="D157" s="10" t="s">
        <v>113</v>
      </c>
      <c r="E157" s="10"/>
      <c r="F157" s="24">
        <v>18000</v>
      </c>
      <c r="G157" s="12"/>
    </row>
    <row r="158" spans="1:7" ht="15.75" x14ac:dyDescent="0.25">
      <c r="A158" s="9" t="s">
        <v>107</v>
      </c>
      <c r="B158" s="10" t="s">
        <v>26</v>
      </c>
      <c r="C158" s="47" t="s">
        <v>280</v>
      </c>
      <c r="D158" s="10" t="s">
        <v>162</v>
      </c>
      <c r="E158" s="10"/>
      <c r="F158" s="24">
        <v>20000</v>
      </c>
      <c r="G158" s="12"/>
    </row>
    <row r="159" spans="1:7" ht="15.75" x14ac:dyDescent="0.25">
      <c r="A159" s="9" t="s">
        <v>107</v>
      </c>
      <c r="B159" s="10" t="s">
        <v>26</v>
      </c>
      <c r="C159" s="47" t="s">
        <v>281</v>
      </c>
      <c r="D159" s="10" t="s">
        <v>35</v>
      </c>
      <c r="E159" s="10"/>
      <c r="F159" s="24">
        <v>16000</v>
      </c>
      <c r="G159" s="12"/>
    </row>
    <row r="160" spans="1:7" ht="15.75" x14ac:dyDescent="0.25">
      <c r="A160" s="9" t="s">
        <v>107</v>
      </c>
      <c r="B160" s="10" t="s">
        <v>26</v>
      </c>
      <c r="C160" s="47" t="s">
        <v>282</v>
      </c>
      <c r="D160" s="10" t="s">
        <v>163</v>
      </c>
      <c r="E160" s="10"/>
      <c r="F160" s="24">
        <v>16000</v>
      </c>
      <c r="G160" s="12"/>
    </row>
    <row r="161" spans="1:7" ht="15.75" x14ac:dyDescent="0.25">
      <c r="A161" s="9" t="s">
        <v>107</v>
      </c>
      <c r="B161" s="10" t="s">
        <v>26</v>
      </c>
      <c r="C161" s="47" t="s">
        <v>283</v>
      </c>
      <c r="D161" s="10" t="s">
        <v>46</v>
      </c>
      <c r="E161" s="10"/>
      <c r="F161" s="24">
        <v>14000</v>
      </c>
      <c r="G161" s="12"/>
    </row>
    <row r="162" spans="1:7" ht="15.75" x14ac:dyDescent="0.25">
      <c r="A162" s="9" t="s">
        <v>107</v>
      </c>
      <c r="B162" s="10" t="s">
        <v>26</v>
      </c>
      <c r="C162" s="47" t="s">
        <v>284</v>
      </c>
      <c r="D162" s="10" t="s">
        <v>47</v>
      </c>
      <c r="E162" s="10"/>
      <c r="F162" s="24">
        <v>20000</v>
      </c>
      <c r="G162" s="12"/>
    </row>
    <row r="163" spans="1:7" ht="15.75" x14ac:dyDescent="0.25">
      <c r="A163" s="9" t="s">
        <v>107</v>
      </c>
      <c r="B163" s="10" t="s">
        <v>26</v>
      </c>
      <c r="C163" s="47" t="s">
        <v>285</v>
      </c>
      <c r="D163" s="10" t="s">
        <v>57</v>
      </c>
      <c r="E163" s="10"/>
      <c r="F163" s="24">
        <v>20000</v>
      </c>
      <c r="G163" s="12"/>
    </row>
    <row r="164" spans="1:7" ht="15.75" x14ac:dyDescent="0.25">
      <c r="A164" s="9" t="s">
        <v>107</v>
      </c>
      <c r="B164" s="10" t="s">
        <v>26</v>
      </c>
      <c r="C164" s="47" t="s">
        <v>286</v>
      </c>
      <c r="D164" s="10" t="s">
        <v>60</v>
      </c>
      <c r="E164" s="10"/>
      <c r="F164" s="24">
        <v>16000</v>
      </c>
      <c r="G164" s="12"/>
    </row>
    <row r="165" spans="1:7" ht="15.75" x14ac:dyDescent="0.25">
      <c r="A165" s="9" t="s">
        <v>107</v>
      </c>
      <c r="B165" s="10" t="s">
        <v>26</v>
      </c>
      <c r="C165" s="47" t="s">
        <v>287</v>
      </c>
      <c r="D165" s="10" t="s">
        <v>164</v>
      </c>
      <c r="E165" s="10"/>
      <c r="F165" s="24">
        <v>16000</v>
      </c>
      <c r="G165" s="12"/>
    </row>
    <row r="166" spans="1:7" ht="15.75" x14ac:dyDescent="0.25">
      <c r="A166" s="9" t="s">
        <v>107</v>
      </c>
      <c r="B166" s="10" t="s">
        <v>26</v>
      </c>
      <c r="C166" s="47" t="s">
        <v>288</v>
      </c>
      <c r="D166" s="10" t="s">
        <v>44</v>
      </c>
      <c r="E166" s="10"/>
      <c r="F166" s="24">
        <v>14000</v>
      </c>
      <c r="G166" s="12"/>
    </row>
    <row r="167" spans="1:7" ht="15.75" x14ac:dyDescent="0.25">
      <c r="A167" s="9" t="s">
        <v>107</v>
      </c>
      <c r="B167" s="10" t="s">
        <v>26</v>
      </c>
      <c r="C167" s="47" t="s">
        <v>289</v>
      </c>
      <c r="D167" s="10" t="s">
        <v>165</v>
      </c>
      <c r="E167" s="10"/>
      <c r="F167" s="24">
        <v>14000</v>
      </c>
      <c r="G167" s="12"/>
    </row>
    <row r="168" spans="1:7" ht="15.75" x14ac:dyDescent="0.25">
      <c r="A168" s="9" t="s">
        <v>107</v>
      </c>
      <c r="B168" s="10" t="s">
        <v>26</v>
      </c>
      <c r="C168" s="47" t="s">
        <v>290</v>
      </c>
      <c r="D168" s="10" t="s">
        <v>166</v>
      </c>
      <c r="E168" s="10"/>
      <c r="F168" s="24">
        <v>16000</v>
      </c>
      <c r="G168" s="12"/>
    </row>
    <row r="169" spans="1:7" ht="15.75" x14ac:dyDescent="0.25">
      <c r="A169" s="9" t="s">
        <v>107</v>
      </c>
      <c r="B169" s="10" t="s">
        <v>26</v>
      </c>
      <c r="C169" s="47" t="s">
        <v>291</v>
      </c>
      <c r="D169" s="10" t="s">
        <v>58</v>
      </c>
      <c r="E169" s="10"/>
      <c r="F169" s="24">
        <v>18000</v>
      </c>
      <c r="G169" s="12"/>
    </row>
    <row r="170" spans="1:7" ht="15.75" x14ac:dyDescent="0.25">
      <c r="A170" s="9" t="s">
        <v>107</v>
      </c>
      <c r="B170" s="10" t="s">
        <v>26</v>
      </c>
      <c r="C170" s="47" t="s">
        <v>292</v>
      </c>
      <c r="D170" s="10" t="s">
        <v>167</v>
      </c>
      <c r="E170" s="10"/>
      <c r="F170" s="24">
        <v>20000</v>
      </c>
      <c r="G170" s="12"/>
    </row>
    <row r="171" spans="1:7" ht="15.75" x14ac:dyDescent="0.25">
      <c r="A171" s="9" t="s">
        <v>107</v>
      </c>
      <c r="B171" s="10" t="s">
        <v>26</v>
      </c>
      <c r="C171" s="47" t="s">
        <v>293</v>
      </c>
      <c r="D171" s="10" t="s">
        <v>168</v>
      </c>
      <c r="E171" s="10"/>
      <c r="F171" s="24">
        <v>16000</v>
      </c>
      <c r="G171" s="12"/>
    </row>
    <row r="172" spans="1:7" ht="15.75" x14ac:dyDescent="0.25">
      <c r="A172" s="9" t="s">
        <v>107</v>
      </c>
      <c r="B172" s="10" t="s">
        <v>26</v>
      </c>
      <c r="C172" s="47" t="s">
        <v>294</v>
      </c>
      <c r="D172" s="10" t="s">
        <v>169</v>
      </c>
      <c r="E172" s="10"/>
      <c r="F172" s="24">
        <v>16000</v>
      </c>
      <c r="G172" s="12"/>
    </row>
    <row r="173" spans="1:7" ht="15.75" x14ac:dyDescent="0.25">
      <c r="A173" s="9" t="s">
        <v>107</v>
      </c>
      <c r="B173" s="10" t="s">
        <v>26</v>
      </c>
      <c r="C173" s="47" t="s">
        <v>295</v>
      </c>
      <c r="D173" s="10" t="s">
        <v>62</v>
      </c>
      <c r="E173" s="10"/>
      <c r="F173" s="24">
        <v>20000</v>
      </c>
      <c r="G173" s="12"/>
    </row>
    <row r="174" spans="1:7" ht="15.75" x14ac:dyDescent="0.25">
      <c r="A174" s="9" t="s">
        <v>107</v>
      </c>
      <c r="B174" s="10" t="s">
        <v>26</v>
      </c>
      <c r="C174" s="47" t="s">
        <v>296</v>
      </c>
      <c r="D174" s="10" t="s">
        <v>170</v>
      </c>
      <c r="E174" s="10"/>
      <c r="F174" s="24">
        <v>20000</v>
      </c>
      <c r="G174" s="12"/>
    </row>
    <row r="175" spans="1:7" ht="15.75" x14ac:dyDescent="0.25">
      <c r="A175" s="9" t="s">
        <v>107</v>
      </c>
      <c r="B175" s="10" t="s">
        <v>26</v>
      </c>
      <c r="C175" s="47" t="s">
        <v>297</v>
      </c>
      <c r="D175" s="10" t="s">
        <v>171</v>
      </c>
      <c r="E175" s="10"/>
      <c r="F175" s="24">
        <v>16000</v>
      </c>
      <c r="G175" s="12"/>
    </row>
    <row r="176" spans="1:7" ht="15.75" x14ac:dyDescent="0.25">
      <c r="A176" s="9" t="s">
        <v>107</v>
      </c>
      <c r="B176" s="10" t="s">
        <v>26</v>
      </c>
      <c r="C176" s="47" t="s">
        <v>298</v>
      </c>
      <c r="D176" s="10" t="s">
        <v>49</v>
      </c>
      <c r="E176" s="10"/>
      <c r="F176" s="24">
        <v>14000</v>
      </c>
      <c r="G176" s="12"/>
    </row>
    <row r="177" spans="1:7" ht="15.75" x14ac:dyDescent="0.25">
      <c r="A177" s="9" t="s">
        <v>107</v>
      </c>
      <c r="B177" s="10" t="s">
        <v>26</v>
      </c>
      <c r="C177" s="47" t="s">
        <v>299</v>
      </c>
      <c r="D177" s="10" t="s">
        <v>43</v>
      </c>
      <c r="E177" s="10"/>
      <c r="F177" s="24">
        <v>14000</v>
      </c>
      <c r="G177" s="12"/>
    </row>
    <row r="178" spans="1:7" ht="15.75" x14ac:dyDescent="0.25">
      <c r="A178" s="9" t="s">
        <v>107</v>
      </c>
      <c r="B178" s="10" t="s">
        <v>26</v>
      </c>
      <c r="C178" s="47" t="s">
        <v>300</v>
      </c>
      <c r="D178" s="10" t="s">
        <v>172</v>
      </c>
      <c r="E178" s="10"/>
      <c r="F178" s="24">
        <v>14000</v>
      </c>
      <c r="G178" s="12"/>
    </row>
    <row r="179" spans="1:7" ht="15.75" x14ac:dyDescent="0.25">
      <c r="A179" s="9" t="s">
        <v>107</v>
      </c>
      <c r="B179" s="10" t="s">
        <v>26</v>
      </c>
      <c r="C179" s="47" t="s">
        <v>301</v>
      </c>
      <c r="D179" s="10" t="s">
        <v>70</v>
      </c>
      <c r="E179" s="10"/>
      <c r="F179" s="24">
        <v>10000</v>
      </c>
      <c r="G179" s="12"/>
    </row>
    <row r="180" spans="1:7" ht="15.75" x14ac:dyDescent="0.25">
      <c r="A180" s="9" t="s">
        <v>107</v>
      </c>
      <c r="B180" s="10" t="s">
        <v>26</v>
      </c>
      <c r="C180" s="47" t="s">
        <v>302</v>
      </c>
      <c r="D180" s="10" t="s">
        <v>173</v>
      </c>
      <c r="E180" s="10"/>
      <c r="F180" s="24">
        <v>9100</v>
      </c>
      <c r="G180" s="12"/>
    </row>
    <row r="181" spans="1:7" ht="15.75" x14ac:dyDescent="0.25">
      <c r="A181" s="9" t="s">
        <v>107</v>
      </c>
      <c r="B181" s="10" t="s">
        <v>26</v>
      </c>
      <c r="C181" s="47" t="s">
        <v>303</v>
      </c>
      <c r="D181" s="50" t="s">
        <v>118</v>
      </c>
      <c r="E181" s="10"/>
      <c r="F181" s="24">
        <v>28266.85</v>
      </c>
      <c r="G181" s="12"/>
    </row>
    <row r="182" spans="1:7" ht="16.5" thickBot="1" x14ac:dyDescent="0.3">
      <c r="A182" s="51"/>
      <c r="B182" s="10"/>
      <c r="C182" s="52"/>
      <c r="D182" s="53" t="s">
        <v>71</v>
      </c>
      <c r="E182" s="52"/>
      <c r="F182" s="54">
        <f>SUM(F52:F181)</f>
        <v>1874162.6500000001</v>
      </c>
      <c r="G182" s="55"/>
    </row>
    <row r="183" spans="1:7" ht="16.5" thickBot="1" x14ac:dyDescent="0.3">
      <c r="A183" s="10"/>
      <c r="B183" s="10"/>
      <c r="C183" s="52"/>
      <c r="D183" s="56"/>
      <c r="E183" s="52"/>
      <c r="F183" s="54"/>
      <c r="G183" s="55"/>
    </row>
    <row r="184" spans="1:7" ht="16.5" thickBot="1" x14ac:dyDescent="0.3">
      <c r="A184" s="57"/>
      <c r="B184" s="41"/>
      <c r="C184" s="58"/>
      <c r="D184" s="146" t="s">
        <v>72</v>
      </c>
      <c r="E184" s="58"/>
      <c r="F184" s="58"/>
      <c r="G184" s="17"/>
    </row>
    <row r="185" spans="1:7" ht="16.5" thickBot="1" x14ac:dyDescent="0.3">
      <c r="A185" s="59">
        <v>46029</v>
      </c>
      <c r="B185" s="60" t="s">
        <v>16</v>
      </c>
      <c r="C185" s="10">
        <v>8219</v>
      </c>
      <c r="D185" s="61" t="s">
        <v>304</v>
      </c>
      <c r="E185" s="44"/>
      <c r="F185" s="46">
        <v>454872.85</v>
      </c>
      <c r="G185" s="62" t="s">
        <v>377</v>
      </c>
    </row>
    <row r="186" spans="1:7" ht="16.5" thickBot="1" x14ac:dyDescent="0.3">
      <c r="A186" s="59">
        <v>46029</v>
      </c>
      <c r="B186" s="63" t="s">
        <v>16</v>
      </c>
      <c r="C186" s="10">
        <v>8220</v>
      </c>
      <c r="D186" s="64" t="s">
        <v>305</v>
      </c>
      <c r="E186" s="10"/>
      <c r="F186" s="24">
        <v>7600</v>
      </c>
      <c r="G186" s="12" t="s">
        <v>378</v>
      </c>
    </row>
    <row r="187" spans="1:7" ht="16.5" thickBot="1" x14ac:dyDescent="0.3">
      <c r="A187" s="59">
        <v>46029</v>
      </c>
      <c r="B187" s="63" t="s">
        <v>16</v>
      </c>
      <c r="C187" s="10">
        <v>8221</v>
      </c>
      <c r="D187" s="64" t="s">
        <v>307</v>
      </c>
      <c r="E187" s="10"/>
      <c r="F187" s="24">
        <v>8075</v>
      </c>
      <c r="G187" s="12" t="s">
        <v>379</v>
      </c>
    </row>
    <row r="188" spans="1:7" ht="16.5" thickBot="1" x14ac:dyDescent="0.3">
      <c r="A188" s="59">
        <v>46029</v>
      </c>
      <c r="B188" s="63" t="s">
        <v>16</v>
      </c>
      <c r="C188" s="10">
        <v>8222</v>
      </c>
      <c r="D188" s="64" t="s">
        <v>306</v>
      </c>
      <c r="E188" s="10"/>
      <c r="F188" s="24">
        <v>24383.3</v>
      </c>
      <c r="G188" s="12" t="s">
        <v>380</v>
      </c>
    </row>
    <row r="189" spans="1:7" ht="16.5" thickBot="1" x14ac:dyDescent="0.3">
      <c r="A189" s="59">
        <v>46029</v>
      </c>
      <c r="B189" s="63" t="s">
        <v>16</v>
      </c>
      <c r="C189" s="10">
        <v>8223</v>
      </c>
      <c r="D189" s="64" t="s">
        <v>308</v>
      </c>
      <c r="E189" s="10"/>
      <c r="F189" s="24">
        <v>37050</v>
      </c>
      <c r="G189" s="12" t="s">
        <v>380</v>
      </c>
    </row>
    <row r="190" spans="1:7" ht="16.5" thickBot="1" x14ac:dyDescent="0.3">
      <c r="A190" s="59">
        <v>46029</v>
      </c>
      <c r="B190" s="63" t="s">
        <v>16</v>
      </c>
      <c r="C190" s="10">
        <v>8224</v>
      </c>
      <c r="D190" s="64" t="s">
        <v>309</v>
      </c>
      <c r="E190" s="10"/>
      <c r="F190" s="24">
        <v>39340</v>
      </c>
      <c r="G190" s="12" t="s">
        <v>381</v>
      </c>
    </row>
    <row r="191" spans="1:7" ht="16.5" thickBot="1" x14ac:dyDescent="0.3">
      <c r="A191" s="59">
        <v>46029</v>
      </c>
      <c r="B191" s="63" t="s">
        <v>16</v>
      </c>
      <c r="C191" s="10">
        <v>8225</v>
      </c>
      <c r="D191" s="64" t="s">
        <v>310</v>
      </c>
      <c r="E191" s="10"/>
      <c r="F191" s="24">
        <v>35224.86</v>
      </c>
      <c r="G191" s="12" t="s">
        <v>382</v>
      </c>
    </row>
    <row r="192" spans="1:7" ht="16.5" thickBot="1" x14ac:dyDescent="0.3">
      <c r="A192" s="59">
        <v>46029</v>
      </c>
      <c r="B192" s="63" t="s">
        <v>16</v>
      </c>
      <c r="C192" s="10">
        <v>8226</v>
      </c>
      <c r="D192" s="64" t="s">
        <v>311</v>
      </c>
      <c r="E192" s="10"/>
      <c r="F192" s="24">
        <v>32205</v>
      </c>
      <c r="G192" s="12" t="s">
        <v>383</v>
      </c>
    </row>
    <row r="193" spans="1:7" ht="16.5" thickBot="1" x14ac:dyDescent="0.3">
      <c r="A193" s="59">
        <v>46029</v>
      </c>
      <c r="B193" s="63" t="s">
        <v>16</v>
      </c>
      <c r="C193" s="10">
        <v>8227</v>
      </c>
      <c r="D193" s="64" t="s">
        <v>312</v>
      </c>
      <c r="E193" s="10"/>
      <c r="F193" s="24">
        <v>5250</v>
      </c>
      <c r="G193" s="12" t="s">
        <v>384</v>
      </c>
    </row>
    <row r="194" spans="1:7" ht="16.5" thickBot="1" x14ac:dyDescent="0.3">
      <c r="A194" s="59">
        <v>46031</v>
      </c>
      <c r="B194" s="63" t="s">
        <v>16</v>
      </c>
      <c r="C194" s="10">
        <v>8228</v>
      </c>
      <c r="D194" s="64" t="s">
        <v>313</v>
      </c>
      <c r="E194" s="10"/>
      <c r="F194" s="24">
        <v>2089638.4</v>
      </c>
      <c r="G194" s="12" t="s">
        <v>385</v>
      </c>
    </row>
    <row r="195" spans="1:7" ht="16.5" thickBot="1" x14ac:dyDescent="0.3">
      <c r="A195" s="59">
        <v>46031</v>
      </c>
      <c r="B195" s="63" t="s">
        <v>16</v>
      </c>
      <c r="C195" s="10">
        <v>8229</v>
      </c>
      <c r="D195" s="64" t="s">
        <v>314</v>
      </c>
      <c r="E195" s="10"/>
      <c r="F195" s="24">
        <v>9500</v>
      </c>
      <c r="G195" s="12" t="s">
        <v>386</v>
      </c>
    </row>
    <row r="196" spans="1:7" ht="16.5" thickBot="1" x14ac:dyDescent="0.3">
      <c r="A196" s="59">
        <v>46031</v>
      </c>
      <c r="B196" s="63" t="s">
        <v>16</v>
      </c>
      <c r="C196" s="10">
        <v>8230</v>
      </c>
      <c r="D196" s="64" t="s">
        <v>315</v>
      </c>
      <c r="E196" s="10"/>
      <c r="F196" s="24">
        <v>14250</v>
      </c>
      <c r="G196" s="12" t="s">
        <v>386</v>
      </c>
    </row>
    <row r="197" spans="1:7" ht="16.5" thickBot="1" x14ac:dyDescent="0.3">
      <c r="A197" s="59">
        <v>46031</v>
      </c>
      <c r="B197" s="63" t="s">
        <v>16</v>
      </c>
      <c r="C197" s="10">
        <v>8231</v>
      </c>
      <c r="D197" s="64" t="s">
        <v>316</v>
      </c>
      <c r="E197" s="10"/>
      <c r="F197" s="24">
        <v>4750</v>
      </c>
      <c r="G197" s="12" t="s">
        <v>386</v>
      </c>
    </row>
    <row r="198" spans="1:7" ht="16.5" thickBot="1" x14ac:dyDescent="0.3">
      <c r="A198" s="59">
        <v>46031</v>
      </c>
      <c r="B198" s="63" t="s">
        <v>16</v>
      </c>
      <c r="C198" s="10">
        <v>8232</v>
      </c>
      <c r="D198" s="64" t="s">
        <v>317</v>
      </c>
      <c r="E198" s="10"/>
      <c r="F198" s="24">
        <v>7600</v>
      </c>
      <c r="G198" s="12" t="s">
        <v>386</v>
      </c>
    </row>
    <row r="199" spans="1:7" ht="16.5" thickBot="1" x14ac:dyDescent="0.3">
      <c r="A199" s="59">
        <v>46031</v>
      </c>
      <c r="B199" s="10" t="s">
        <v>16</v>
      </c>
      <c r="C199" s="10">
        <v>8233</v>
      </c>
      <c r="D199" s="10" t="s">
        <v>318</v>
      </c>
      <c r="E199" s="10"/>
      <c r="F199" s="66">
        <v>7600</v>
      </c>
      <c r="G199" s="12" t="s">
        <v>386</v>
      </c>
    </row>
    <row r="200" spans="1:7" ht="16.5" thickBot="1" x14ac:dyDescent="0.3">
      <c r="A200" s="59">
        <v>46031</v>
      </c>
      <c r="B200" s="10" t="s">
        <v>16</v>
      </c>
      <c r="C200" s="10">
        <v>8234</v>
      </c>
      <c r="D200" s="10" t="s">
        <v>319</v>
      </c>
      <c r="E200" s="10"/>
      <c r="F200" s="66">
        <v>7600</v>
      </c>
      <c r="G200" s="12" t="s">
        <v>386</v>
      </c>
    </row>
    <row r="201" spans="1:7" ht="16.5" thickBot="1" x14ac:dyDescent="0.3">
      <c r="A201" s="59">
        <v>46031</v>
      </c>
      <c r="B201" s="10" t="s">
        <v>16</v>
      </c>
      <c r="C201" s="10">
        <v>8235</v>
      </c>
      <c r="D201" s="10" t="s">
        <v>320</v>
      </c>
      <c r="E201" s="10"/>
      <c r="F201" s="66">
        <v>9500</v>
      </c>
      <c r="G201" s="12" t="s">
        <v>386</v>
      </c>
    </row>
    <row r="202" spans="1:7" ht="16.5" thickBot="1" x14ac:dyDescent="0.3">
      <c r="A202" s="59">
        <v>46031</v>
      </c>
      <c r="B202" s="10" t="s">
        <v>16</v>
      </c>
      <c r="C202" s="10">
        <v>8236</v>
      </c>
      <c r="D202" s="10" t="s">
        <v>321</v>
      </c>
      <c r="E202" s="10"/>
      <c r="F202" s="66">
        <v>4750</v>
      </c>
      <c r="G202" s="12" t="s">
        <v>386</v>
      </c>
    </row>
    <row r="203" spans="1:7" ht="16.5" thickBot="1" x14ac:dyDescent="0.3">
      <c r="A203" s="59">
        <v>46031</v>
      </c>
      <c r="B203" s="10" t="s">
        <v>16</v>
      </c>
      <c r="C203" s="10">
        <v>8237</v>
      </c>
      <c r="D203" s="10" t="s">
        <v>323</v>
      </c>
      <c r="E203" s="10"/>
      <c r="F203" s="24">
        <v>9500</v>
      </c>
      <c r="G203" s="12" t="s">
        <v>386</v>
      </c>
    </row>
    <row r="204" spans="1:7" ht="16.5" thickBot="1" x14ac:dyDescent="0.3">
      <c r="A204" s="59">
        <v>46031</v>
      </c>
      <c r="B204" s="10" t="s">
        <v>16</v>
      </c>
      <c r="C204" s="10">
        <v>8238</v>
      </c>
      <c r="D204" s="10" t="s">
        <v>322</v>
      </c>
      <c r="E204" s="10"/>
      <c r="F204" s="24">
        <v>9500</v>
      </c>
      <c r="G204" s="12" t="s">
        <v>386</v>
      </c>
    </row>
    <row r="205" spans="1:7" ht="16.5" thickBot="1" x14ac:dyDescent="0.3">
      <c r="A205" s="59">
        <v>46031</v>
      </c>
      <c r="B205" s="10" t="s">
        <v>16</v>
      </c>
      <c r="C205" s="10">
        <v>8239</v>
      </c>
      <c r="D205" s="10" t="s">
        <v>324</v>
      </c>
      <c r="E205" s="10"/>
      <c r="F205" s="24">
        <v>7600</v>
      </c>
      <c r="G205" s="12" t="s">
        <v>386</v>
      </c>
    </row>
    <row r="206" spans="1:7" ht="16.5" thickBot="1" x14ac:dyDescent="0.3">
      <c r="A206" s="59">
        <v>46031</v>
      </c>
      <c r="B206" s="10" t="s">
        <v>16</v>
      </c>
      <c r="C206" s="10">
        <v>8240</v>
      </c>
      <c r="D206" s="10" t="s">
        <v>325</v>
      </c>
      <c r="E206" s="10"/>
      <c r="F206" s="24">
        <v>9500</v>
      </c>
      <c r="G206" s="12" t="s">
        <v>386</v>
      </c>
    </row>
    <row r="207" spans="1:7" ht="16.5" thickBot="1" x14ac:dyDescent="0.3">
      <c r="A207" s="59">
        <v>46031</v>
      </c>
      <c r="B207" s="10" t="s">
        <v>16</v>
      </c>
      <c r="C207" s="10">
        <v>8241</v>
      </c>
      <c r="D207" s="10" t="s">
        <v>326</v>
      </c>
      <c r="E207" s="10"/>
      <c r="F207" s="24">
        <v>9500</v>
      </c>
      <c r="G207" s="12" t="s">
        <v>386</v>
      </c>
    </row>
    <row r="208" spans="1:7" ht="16.5" thickBot="1" x14ac:dyDescent="0.3">
      <c r="A208" s="59">
        <v>46031</v>
      </c>
      <c r="B208" s="10" t="s">
        <v>16</v>
      </c>
      <c r="C208" s="10">
        <v>8242</v>
      </c>
      <c r="D208" s="10" t="s">
        <v>327</v>
      </c>
      <c r="E208" s="10"/>
      <c r="F208" s="24">
        <v>27600.67</v>
      </c>
      <c r="G208" s="12" t="s">
        <v>387</v>
      </c>
    </row>
    <row r="209" spans="1:7" ht="16.5" thickBot="1" x14ac:dyDescent="0.3">
      <c r="A209" s="59">
        <v>46031</v>
      </c>
      <c r="B209" s="10" t="s">
        <v>16</v>
      </c>
      <c r="C209" s="10">
        <v>8243</v>
      </c>
      <c r="D209" s="10" t="s">
        <v>328</v>
      </c>
      <c r="E209" s="10"/>
      <c r="F209" s="67">
        <v>48477</v>
      </c>
      <c r="G209" s="12" t="s">
        <v>388</v>
      </c>
    </row>
    <row r="210" spans="1:7" ht="16.5" thickBot="1" x14ac:dyDescent="0.3">
      <c r="A210" s="59">
        <v>46031</v>
      </c>
      <c r="B210" s="10" t="s">
        <v>16</v>
      </c>
      <c r="C210" s="10">
        <v>8244</v>
      </c>
      <c r="D210" s="10" t="s">
        <v>329</v>
      </c>
      <c r="E210" s="10"/>
      <c r="F210" s="24">
        <v>59125.78</v>
      </c>
      <c r="G210" s="12" t="s">
        <v>389</v>
      </c>
    </row>
    <row r="211" spans="1:7" ht="16.5" thickBot="1" x14ac:dyDescent="0.3">
      <c r="A211" s="59">
        <v>46031</v>
      </c>
      <c r="B211" s="10" t="s">
        <v>16</v>
      </c>
      <c r="C211" s="10">
        <v>8245</v>
      </c>
      <c r="D211" s="10" t="s">
        <v>330</v>
      </c>
      <c r="E211" s="10"/>
      <c r="F211" s="24">
        <v>9500</v>
      </c>
      <c r="G211" s="12" t="s">
        <v>386</v>
      </c>
    </row>
    <row r="212" spans="1:7" ht="15.75" x14ac:dyDescent="0.25">
      <c r="A212" s="59">
        <v>46031</v>
      </c>
      <c r="B212" s="10" t="s">
        <v>16</v>
      </c>
      <c r="C212" s="10">
        <v>8246</v>
      </c>
      <c r="D212" s="10" t="s">
        <v>331</v>
      </c>
      <c r="E212" s="10"/>
      <c r="F212" s="24">
        <v>7600</v>
      </c>
      <c r="G212" s="12" t="s">
        <v>386</v>
      </c>
    </row>
    <row r="213" spans="1:7" ht="15.75" x14ac:dyDescent="0.25">
      <c r="A213" s="68">
        <v>46034</v>
      </c>
      <c r="B213" s="10" t="s">
        <v>16</v>
      </c>
      <c r="C213" s="10">
        <v>8247</v>
      </c>
      <c r="D213" s="10" t="s">
        <v>332</v>
      </c>
      <c r="E213" s="10"/>
      <c r="F213" s="24">
        <v>7908.05</v>
      </c>
      <c r="G213" s="12" t="s">
        <v>390</v>
      </c>
    </row>
    <row r="214" spans="1:7" ht="15.75" x14ac:dyDescent="0.25">
      <c r="A214" s="68">
        <v>46034</v>
      </c>
      <c r="B214" s="10" t="s">
        <v>16</v>
      </c>
      <c r="C214" s="10">
        <v>8248</v>
      </c>
      <c r="D214" s="10" t="s">
        <v>333</v>
      </c>
      <c r="E214" s="10"/>
      <c r="F214" s="24">
        <v>7050</v>
      </c>
      <c r="G214" s="12" t="s">
        <v>384</v>
      </c>
    </row>
    <row r="215" spans="1:7" ht="15.75" x14ac:dyDescent="0.25">
      <c r="A215" s="68">
        <v>46035</v>
      </c>
      <c r="B215" s="10" t="s">
        <v>16</v>
      </c>
      <c r="C215" s="10">
        <v>8249</v>
      </c>
      <c r="D215" s="10" t="s">
        <v>334</v>
      </c>
      <c r="E215" s="10"/>
      <c r="F215" s="24">
        <v>5453</v>
      </c>
      <c r="G215" s="12" t="s">
        <v>391</v>
      </c>
    </row>
    <row r="216" spans="1:7" ht="15.75" x14ac:dyDescent="0.25">
      <c r="A216" s="68">
        <v>46037</v>
      </c>
      <c r="B216" s="10" t="s">
        <v>16</v>
      </c>
      <c r="C216" s="10">
        <v>8250</v>
      </c>
      <c r="D216" s="10" t="s">
        <v>335</v>
      </c>
      <c r="E216" s="10"/>
      <c r="F216" s="24">
        <v>425000</v>
      </c>
      <c r="G216" s="12" t="s">
        <v>392</v>
      </c>
    </row>
    <row r="217" spans="1:7" ht="15.75" x14ac:dyDescent="0.25">
      <c r="A217" s="68">
        <v>46037</v>
      </c>
      <c r="B217" s="10" t="s">
        <v>16</v>
      </c>
      <c r="C217" s="10">
        <v>8251</v>
      </c>
      <c r="D217" s="10" t="s">
        <v>336</v>
      </c>
      <c r="E217" s="10"/>
      <c r="F217" s="24">
        <v>229977.47</v>
      </c>
      <c r="G217" s="12" t="s">
        <v>393</v>
      </c>
    </row>
    <row r="218" spans="1:7" ht="15.75" x14ac:dyDescent="0.25">
      <c r="A218" s="68">
        <v>46037</v>
      </c>
      <c r="B218" s="10" t="s">
        <v>16</v>
      </c>
      <c r="C218" s="10">
        <v>8252</v>
      </c>
      <c r="D218" s="10" t="s">
        <v>337</v>
      </c>
      <c r="E218" s="10"/>
      <c r="F218" s="24">
        <v>5000</v>
      </c>
      <c r="G218" s="12" t="s">
        <v>394</v>
      </c>
    </row>
    <row r="219" spans="1:7" ht="15.75" x14ac:dyDescent="0.25">
      <c r="A219" s="68">
        <v>46037</v>
      </c>
      <c r="B219" s="10" t="s">
        <v>16</v>
      </c>
      <c r="C219" s="10">
        <v>8253</v>
      </c>
      <c r="D219" s="10" t="s">
        <v>338</v>
      </c>
      <c r="E219" s="10"/>
      <c r="F219" s="24">
        <v>3150</v>
      </c>
      <c r="G219" s="12" t="s">
        <v>384</v>
      </c>
    </row>
    <row r="220" spans="1:7" ht="15.75" x14ac:dyDescent="0.25">
      <c r="A220" s="68">
        <v>46037</v>
      </c>
      <c r="B220" s="10" t="s">
        <v>16</v>
      </c>
      <c r="C220" s="10">
        <v>8254</v>
      </c>
      <c r="D220" s="10" t="s">
        <v>339</v>
      </c>
      <c r="E220" s="10"/>
      <c r="F220" s="24">
        <v>49647</v>
      </c>
      <c r="G220" s="12" t="s">
        <v>395</v>
      </c>
    </row>
    <row r="221" spans="1:7" ht="15.75" x14ac:dyDescent="0.25">
      <c r="A221" s="68">
        <v>46037</v>
      </c>
      <c r="B221" s="10" t="s">
        <v>16</v>
      </c>
      <c r="C221" s="10">
        <v>8255</v>
      </c>
      <c r="D221" s="10" t="s">
        <v>329</v>
      </c>
      <c r="E221" s="10"/>
      <c r="F221" s="24">
        <v>93294.51</v>
      </c>
      <c r="G221" s="12" t="s">
        <v>396</v>
      </c>
    </row>
    <row r="222" spans="1:7" ht="15.75" x14ac:dyDescent="0.25">
      <c r="A222" s="68">
        <v>46037</v>
      </c>
      <c r="B222" s="10" t="s">
        <v>16</v>
      </c>
      <c r="C222" s="10">
        <v>8256</v>
      </c>
      <c r="D222" s="10" t="s">
        <v>340</v>
      </c>
      <c r="E222" s="10"/>
      <c r="F222" s="24">
        <v>8186</v>
      </c>
      <c r="G222" s="12" t="s">
        <v>397</v>
      </c>
    </row>
    <row r="223" spans="1:7" ht="15.75" x14ac:dyDescent="0.25">
      <c r="A223" s="68">
        <v>46037</v>
      </c>
      <c r="B223" s="10" t="s">
        <v>16</v>
      </c>
      <c r="C223" s="10">
        <v>8257</v>
      </c>
      <c r="D223" s="10" t="s">
        <v>341</v>
      </c>
      <c r="E223" s="10"/>
      <c r="F223" s="24">
        <v>34804</v>
      </c>
      <c r="G223" s="12" t="s">
        <v>398</v>
      </c>
    </row>
    <row r="224" spans="1:7" ht="15.75" x14ac:dyDescent="0.25">
      <c r="A224" s="68">
        <v>46037</v>
      </c>
      <c r="B224" s="10" t="s">
        <v>16</v>
      </c>
      <c r="C224" s="10">
        <v>8258</v>
      </c>
      <c r="D224" s="10" t="s">
        <v>342</v>
      </c>
      <c r="E224" s="10"/>
      <c r="F224" s="24">
        <v>92773.58</v>
      </c>
      <c r="G224" s="12" t="s">
        <v>399</v>
      </c>
    </row>
    <row r="225" spans="1:7" ht="15.75" x14ac:dyDescent="0.25">
      <c r="A225" s="68">
        <v>46037</v>
      </c>
      <c r="B225" s="10" t="s">
        <v>16</v>
      </c>
      <c r="C225" s="10">
        <v>8259</v>
      </c>
      <c r="D225" s="10" t="s">
        <v>343</v>
      </c>
      <c r="E225" s="10"/>
      <c r="F225" s="24">
        <v>316000</v>
      </c>
      <c r="G225" s="12" t="s">
        <v>400</v>
      </c>
    </row>
    <row r="226" spans="1:7" ht="15.75" x14ac:dyDescent="0.25">
      <c r="A226" s="68">
        <v>46037</v>
      </c>
      <c r="B226" s="10" t="s">
        <v>16</v>
      </c>
      <c r="C226" s="10" t="s">
        <v>361</v>
      </c>
      <c r="D226" s="10" t="s">
        <v>343</v>
      </c>
      <c r="E226" s="10"/>
      <c r="F226" s="24">
        <v>400</v>
      </c>
      <c r="G226" s="12" t="s">
        <v>401</v>
      </c>
    </row>
    <row r="227" spans="1:7" ht="15.75" x14ac:dyDescent="0.25">
      <c r="A227" s="68">
        <v>46037</v>
      </c>
      <c r="B227" s="10" t="s">
        <v>16</v>
      </c>
      <c r="C227" s="10">
        <v>8260</v>
      </c>
      <c r="D227" s="10" t="s">
        <v>343</v>
      </c>
      <c r="E227" s="10"/>
      <c r="F227" s="24">
        <v>158200</v>
      </c>
      <c r="G227" s="12" t="s">
        <v>402</v>
      </c>
    </row>
    <row r="228" spans="1:7" ht="15.75" x14ac:dyDescent="0.25">
      <c r="A228" s="68">
        <v>46037</v>
      </c>
      <c r="B228" s="10" t="s">
        <v>16</v>
      </c>
      <c r="C228" s="10">
        <v>8261</v>
      </c>
      <c r="D228" s="10" t="s">
        <v>343</v>
      </c>
      <c r="E228" s="10"/>
      <c r="F228" s="24">
        <v>150290</v>
      </c>
      <c r="G228" s="12" t="s">
        <v>403</v>
      </c>
    </row>
    <row r="229" spans="1:7" ht="15.75" x14ac:dyDescent="0.25">
      <c r="A229" s="68">
        <v>46037</v>
      </c>
      <c r="B229" s="10" t="s">
        <v>16</v>
      </c>
      <c r="C229" s="10">
        <v>8262</v>
      </c>
      <c r="D229" s="10" t="s">
        <v>344</v>
      </c>
      <c r="E229" s="10"/>
      <c r="F229" s="24">
        <v>195868.15</v>
      </c>
      <c r="G229" s="12" t="s">
        <v>404</v>
      </c>
    </row>
    <row r="230" spans="1:7" ht="15.75" x14ac:dyDescent="0.25">
      <c r="A230" s="68">
        <v>46038</v>
      </c>
      <c r="B230" s="10" t="s">
        <v>16</v>
      </c>
      <c r="C230" s="10">
        <v>8263</v>
      </c>
      <c r="D230" s="10" t="s">
        <v>345</v>
      </c>
      <c r="E230" s="10"/>
      <c r="F230" s="24">
        <v>5000</v>
      </c>
      <c r="G230" s="12" t="s">
        <v>405</v>
      </c>
    </row>
    <row r="231" spans="1:7" ht="15.75" x14ac:dyDescent="0.25">
      <c r="A231" s="68">
        <v>46038</v>
      </c>
      <c r="B231" s="10" t="s">
        <v>16</v>
      </c>
      <c r="C231" s="10">
        <v>8264</v>
      </c>
      <c r="D231" s="10" t="s">
        <v>346</v>
      </c>
      <c r="E231" s="10"/>
      <c r="F231" s="24">
        <v>987.5</v>
      </c>
      <c r="G231" s="12" t="s">
        <v>384</v>
      </c>
    </row>
    <row r="232" spans="1:7" ht="15.75" x14ac:dyDescent="0.25">
      <c r="A232" s="68">
        <v>46038</v>
      </c>
      <c r="B232" s="10" t="s">
        <v>16</v>
      </c>
      <c r="C232" s="10">
        <v>8265</v>
      </c>
      <c r="D232" s="10" t="s">
        <v>347</v>
      </c>
      <c r="E232" s="10"/>
      <c r="F232" s="24">
        <v>1000</v>
      </c>
      <c r="G232" s="12" t="s">
        <v>406</v>
      </c>
    </row>
    <row r="233" spans="1:7" ht="15.75" x14ac:dyDescent="0.25">
      <c r="A233" s="68">
        <v>46038</v>
      </c>
      <c r="B233" s="10" t="s">
        <v>16</v>
      </c>
      <c r="C233" s="10">
        <v>8266</v>
      </c>
      <c r="D233" s="10" t="s">
        <v>348</v>
      </c>
      <c r="E233" s="10"/>
      <c r="F233" s="24">
        <v>50000</v>
      </c>
      <c r="G233" s="12" t="s">
        <v>406</v>
      </c>
    </row>
    <row r="234" spans="1:7" ht="15.75" x14ac:dyDescent="0.25">
      <c r="A234" s="68">
        <v>46038</v>
      </c>
      <c r="B234" s="10" t="s">
        <v>16</v>
      </c>
      <c r="C234" s="10">
        <v>8267</v>
      </c>
      <c r="D234" s="10" t="s">
        <v>349</v>
      </c>
      <c r="E234" s="10"/>
      <c r="F234" s="24">
        <v>50000</v>
      </c>
      <c r="G234" s="12" t="s">
        <v>406</v>
      </c>
    </row>
    <row r="235" spans="1:7" ht="15.75" x14ac:dyDescent="0.25">
      <c r="A235" s="68">
        <v>46038</v>
      </c>
      <c r="B235" s="10" t="s">
        <v>16</v>
      </c>
      <c r="C235" s="10">
        <v>8268</v>
      </c>
      <c r="D235" s="10" t="s">
        <v>350</v>
      </c>
      <c r="E235" s="10"/>
      <c r="F235" s="24">
        <v>50000</v>
      </c>
      <c r="G235" s="12" t="s">
        <v>406</v>
      </c>
    </row>
    <row r="236" spans="1:7" ht="15.75" x14ac:dyDescent="0.25">
      <c r="A236" s="68">
        <v>46038</v>
      </c>
      <c r="B236" s="10" t="s">
        <v>16</v>
      </c>
      <c r="C236" s="10">
        <v>8269</v>
      </c>
      <c r="D236" s="10" t="s">
        <v>351</v>
      </c>
      <c r="E236" s="10"/>
      <c r="F236" s="24">
        <v>50000</v>
      </c>
      <c r="G236" s="12" t="s">
        <v>406</v>
      </c>
    </row>
    <row r="237" spans="1:7" ht="15.75" x14ac:dyDescent="0.25">
      <c r="A237" s="68">
        <v>46038</v>
      </c>
      <c r="B237" s="10" t="s">
        <v>16</v>
      </c>
      <c r="C237" s="10">
        <v>8270</v>
      </c>
      <c r="D237" s="10" t="s">
        <v>352</v>
      </c>
      <c r="E237" s="10"/>
      <c r="F237" s="24">
        <v>50000</v>
      </c>
      <c r="G237" s="12" t="s">
        <v>406</v>
      </c>
    </row>
    <row r="238" spans="1:7" ht="15.75" x14ac:dyDescent="0.25">
      <c r="A238" s="68">
        <v>46038</v>
      </c>
      <c r="B238" s="10" t="s">
        <v>16</v>
      </c>
      <c r="C238" s="10">
        <v>8271</v>
      </c>
      <c r="D238" s="10" t="s">
        <v>353</v>
      </c>
      <c r="E238" s="10"/>
      <c r="F238" s="24">
        <v>50000</v>
      </c>
      <c r="G238" s="12" t="s">
        <v>406</v>
      </c>
    </row>
    <row r="239" spans="1:7" ht="15.75" x14ac:dyDescent="0.25">
      <c r="A239" s="68">
        <v>46038</v>
      </c>
      <c r="B239" s="10" t="s">
        <v>16</v>
      </c>
      <c r="C239" s="10">
        <v>8272</v>
      </c>
      <c r="D239" s="10" t="s">
        <v>354</v>
      </c>
      <c r="E239" s="10"/>
      <c r="F239" s="24">
        <v>50000</v>
      </c>
      <c r="G239" s="12" t="s">
        <v>406</v>
      </c>
    </row>
    <row r="240" spans="1:7" ht="15.75" x14ac:dyDescent="0.25">
      <c r="A240" s="68">
        <v>46038</v>
      </c>
      <c r="B240" s="10" t="s">
        <v>16</v>
      </c>
      <c r="C240" s="10">
        <v>8273</v>
      </c>
      <c r="D240" s="10" t="s">
        <v>355</v>
      </c>
      <c r="E240" s="10"/>
      <c r="F240" s="24">
        <v>50000</v>
      </c>
      <c r="G240" s="12" t="s">
        <v>406</v>
      </c>
    </row>
    <row r="241" spans="1:7" ht="15.75" x14ac:dyDescent="0.25">
      <c r="A241" s="68">
        <v>46038</v>
      </c>
      <c r="B241" s="10" t="s">
        <v>16</v>
      </c>
      <c r="C241" s="10">
        <v>8274</v>
      </c>
      <c r="D241" s="10" t="s">
        <v>356</v>
      </c>
      <c r="E241" s="10"/>
      <c r="F241" s="24">
        <v>50000</v>
      </c>
      <c r="G241" s="12" t="s">
        <v>406</v>
      </c>
    </row>
    <row r="242" spans="1:7" ht="15.75" x14ac:dyDescent="0.25">
      <c r="A242" s="68">
        <v>46038</v>
      </c>
      <c r="B242" s="10" t="s">
        <v>16</v>
      </c>
      <c r="C242" s="10">
        <v>8275</v>
      </c>
      <c r="D242" s="10" t="s">
        <v>357</v>
      </c>
      <c r="E242" s="10"/>
      <c r="F242" s="24">
        <v>50000</v>
      </c>
      <c r="G242" s="12" t="s">
        <v>406</v>
      </c>
    </row>
    <row r="243" spans="1:7" ht="15.75" x14ac:dyDescent="0.25">
      <c r="A243" s="68">
        <v>46038</v>
      </c>
      <c r="B243" s="10" t="s">
        <v>16</v>
      </c>
      <c r="C243" s="10">
        <v>8276</v>
      </c>
      <c r="D243" s="10" t="s">
        <v>358</v>
      </c>
      <c r="E243" s="10"/>
      <c r="F243" s="24">
        <v>1355</v>
      </c>
      <c r="G243" s="12" t="s">
        <v>384</v>
      </c>
    </row>
    <row r="244" spans="1:7" ht="15.75" x14ac:dyDescent="0.25">
      <c r="A244" s="68">
        <v>46038</v>
      </c>
      <c r="B244" s="10" t="s">
        <v>16</v>
      </c>
      <c r="C244" s="10">
        <v>8277</v>
      </c>
      <c r="D244" s="10" t="s">
        <v>312</v>
      </c>
      <c r="E244" s="10"/>
      <c r="F244" s="24">
        <v>5250</v>
      </c>
      <c r="G244" s="12" t="s">
        <v>384</v>
      </c>
    </row>
    <row r="245" spans="1:7" ht="15.75" x14ac:dyDescent="0.25">
      <c r="A245" s="68">
        <v>46038</v>
      </c>
      <c r="B245" s="10" t="s">
        <v>16</v>
      </c>
      <c r="C245" s="10">
        <v>8278</v>
      </c>
      <c r="D245" s="10" t="s">
        <v>359</v>
      </c>
      <c r="E245" s="10"/>
      <c r="F245" s="24">
        <v>2500</v>
      </c>
      <c r="G245" s="12" t="s">
        <v>384</v>
      </c>
    </row>
    <row r="246" spans="1:7" ht="15.75" x14ac:dyDescent="0.25">
      <c r="A246" s="68">
        <v>46038</v>
      </c>
      <c r="B246" s="10" t="s">
        <v>16</v>
      </c>
      <c r="C246" s="10">
        <v>8279</v>
      </c>
      <c r="D246" s="10" t="s">
        <v>360</v>
      </c>
      <c r="E246" s="10"/>
      <c r="F246" s="24">
        <v>12913.34</v>
      </c>
      <c r="G246" s="12" t="s">
        <v>384</v>
      </c>
    </row>
    <row r="247" spans="1:7" ht="15.75" x14ac:dyDescent="0.25">
      <c r="A247" s="68">
        <v>46050</v>
      </c>
      <c r="B247" s="10" t="s">
        <v>16</v>
      </c>
      <c r="C247" s="10">
        <v>8280</v>
      </c>
      <c r="D247" s="10" t="s">
        <v>362</v>
      </c>
      <c r="E247" s="10"/>
      <c r="F247" s="24">
        <v>1355</v>
      </c>
      <c r="G247" s="12" t="s">
        <v>384</v>
      </c>
    </row>
    <row r="248" spans="1:7" ht="15.75" x14ac:dyDescent="0.25">
      <c r="A248" s="68">
        <v>46052</v>
      </c>
      <c r="B248" s="10" t="s">
        <v>16</v>
      </c>
      <c r="C248" s="10">
        <v>8281</v>
      </c>
      <c r="D248" s="10" t="s">
        <v>349</v>
      </c>
      <c r="E248" s="10"/>
      <c r="F248" s="24">
        <v>75000</v>
      </c>
      <c r="G248" s="12" t="s">
        <v>407</v>
      </c>
    </row>
    <row r="249" spans="1:7" ht="15.75" x14ac:dyDescent="0.25">
      <c r="A249" s="68">
        <v>46052</v>
      </c>
      <c r="B249" s="10" t="s">
        <v>16</v>
      </c>
      <c r="C249" s="10">
        <v>8282</v>
      </c>
      <c r="D249" s="10" t="s">
        <v>363</v>
      </c>
      <c r="E249" s="10"/>
      <c r="F249" s="24">
        <v>13500</v>
      </c>
      <c r="G249" s="12" t="s">
        <v>407</v>
      </c>
    </row>
    <row r="250" spans="1:7" ht="15.75" x14ac:dyDescent="0.25">
      <c r="A250" s="68">
        <v>46052</v>
      </c>
      <c r="B250" s="10" t="s">
        <v>16</v>
      </c>
      <c r="C250" s="10">
        <v>8283</v>
      </c>
      <c r="D250" s="10" t="s">
        <v>348</v>
      </c>
      <c r="E250" s="10"/>
      <c r="F250" s="24">
        <v>35000</v>
      </c>
      <c r="G250" s="12" t="s">
        <v>407</v>
      </c>
    </row>
    <row r="251" spans="1:7" ht="15.75" x14ac:dyDescent="0.25">
      <c r="A251" s="68">
        <v>46052</v>
      </c>
      <c r="B251" s="10" t="s">
        <v>16</v>
      </c>
      <c r="C251" s="10">
        <v>8284</v>
      </c>
      <c r="D251" s="10" t="s">
        <v>364</v>
      </c>
      <c r="E251" s="10"/>
      <c r="F251" s="24">
        <v>10000</v>
      </c>
      <c r="G251" s="12" t="s">
        <v>408</v>
      </c>
    </row>
    <row r="252" spans="1:7" ht="15.75" x14ac:dyDescent="0.25">
      <c r="A252" s="68">
        <v>46052</v>
      </c>
      <c r="B252" s="10" t="s">
        <v>16</v>
      </c>
      <c r="C252" s="10">
        <v>8285</v>
      </c>
      <c r="D252" s="10" t="s">
        <v>365</v>
      </c>
      <c r="E252" s="10"/>
      <c r="F252" s="24">
        <v>987.5</v>
      </c>
      <c r="G252" s="12" t="s">
        <v>384</v>
      </c>
    </row>
    <row r="253" spans="1:7" ht="15.75" x14ac:dyDescent="0.25">
      <c r="A253" s="69"/>
      <c r="B253" s="17"/>
      <c r="C253" s="17"/>
      <c r="D253" s="26" t="s">
        <v>73</v>
      </c>
      <c r="E253" s="17"/>
      <c r="F253" s="70">
        <f>SUM(F185:F252)</f>
        <v>5444942.959999999</v>
      </c>
      <c r="G253" s="65"/>
    </row>
    <row r="254" spans="1:7" ht="16.5" thickBot="1" x14ac:dyDescent="0.3">
      <c r="A254" s="71"/>
      <c r="B254" s="72"/>
      <c r="C254" s="72"/>
      <c r="D254" s="73"/>
      <c r="E254" s="72"/>
      <c r="F254" s="74"/>
      <c r="G254" s="75"/>
    </row>
    <row r="255" spans="1:7" ht="15.75" x14ac:dyDescent="0.25">
      <c r="A255" s="76"/>
      <c r="B255" s="77"/>
      <c r="C255" s="78"/>
      <c r="D255" s="79" t="s">
        <v>74</v>
      </c>
      <c r="E255" s="80"/>
      <c r="F255" s="81"/>
      <c r="G255" s="82"/>
    </row>
    <row r="256" spans="1:7" ht="15.75" x14ac:dyDescent="0.25">
      <c r="A256" s="13">
        <v>46028</v>
      </c>
      <c r="B256" s="10" t="s">
        <v>16</v>
      </c>
      <c r="C256" s="83" t="s">
        <v>366</v>
      </c>
      <c r="D256" s="1"/>
      <c r="E256" s="1"/>
      <c r="F256" s="24"/>
      <c r="G256" s="10"/>
    </row>
    <row r="257" spans="1:7" ht="15.75" x14ac:dyDescent="0.25">
      <c r="A257" s="20">
        <v>46034</v>
      </c>
      <c r="B257" s="21" t="s">
        <v>16</v>
      </c>
      <c r="C257" s="84" t="s">
        <v>367</v>
      </c>
      <c r="D257" s="10" t="s">
        <v>369</v>
      </c>
      <c r="E257" s="10"/>
      <c r="F257" s="24">
        <v>229977.47</v>
      </c>
      <c r="G257" s="10"/>
    </row>
    <row r="258" spans="1:7" ht="15.75" x14ac:dyDescent="0.25">
      <c r="A258" s="9">
        <v>46034</v>
      </c>
      <c r="B258" s="10" t="s">
        <v>16</v>
      </c>
      <c r="C258" s="51" t="s">
        <v>368</v>
      </c>
      <c r="D258" s="10" t="s">
        <v>369</v>
      </c>
      <c r="E258" s="10"/>
      <c r="F258" s="24">
        <v>344966.2</v>
      </c>
      <c r="G258" s="10"/>
    </row>
    <row r="259" spans="1:7" ht="16.5" thickBot="1" x14ac:dyDescent="0.3">
      <c r="A259" s="25"/>
      <c r="B259" s="10"/>
      <c r="C259" s="85"/>
      <c r="D259" s="53" t="s">
        <v>75</v>
      </c>
      <c r="E259" s="17"/>
      <c r="F259" s="19">
        <f>SUM(F256:F258)</f>
        <v>574943.67000000004</v>
      </c>
      <c r="G259" s="65"/>
    </row>
    <row r="260" spans="1:7" ht="16.5" thickBot="1" x14ac:dyDescent="0.3">
      <c r="A260" s="86"/>
      <c r="B260" s="52"/>
      <c r="C260" s="52"/>
      <c r="D260" s="53"/>
      <c r="E260" s="52"/>
      <c r="F260" s="87"/>
      <c r="G260" s="55"/>
    </row>
    <row r="261" spans="1:7" ht="15.75" x14ac:dyDescent="0.25">
      <c r="A261" s="88"/>
      <c r="B261" s="89"/>
      <c r="C261" s="89"/>
      <c r="D261" s="90" t="s">
        <v>76</v>
      </c>
      <c r="E261" s="89"/>
      <c r="F261" s="89"/>
      <c r="G261" s="10"/>
    </row>
    <row r="262" spans="1:7" ht="15.75" x14ac:dyDescent="0.25">
      <c r="A262" s="91">
        <v>46054</v>
      </c>
      <c r="B262" s="92" t="s">
        <v>16</v>
      </c>
      <c r="C262" s="93" t="s">
        <v>370</v>
      </c>
      <c r="D262" s="94" t="s">
        <v>371</v>
      </c>
      <c r="E262" s="95"/>
      <c r="F262" s="96">
        <v>8810.17</v>
      </c>
      <c r="G262" s="10"/>
    </row>
    <row r="263" spans="1:7" ht="15.75" x14ac:dyDescent="0.25">
      <c r="A263" s="97">
        <v>46029</v>
      </c>
      <c r="B263" s="92" t="s">
        <v>16</v>
      </c>
      <c r="C263" s="98" t="s">
        <v>375</v>
      </c>
      <c r="D263" s="99" t="s">
        <v>376</v>
      </c>
      <c r="E263" s="95"/>
      <c r="F263" s="100">
        <v>15004.27</v>
      </c>
      <c r="G263" s="10"/>
    </row>
    <row r="264" spans="1:7" ht="15.75" x14ac:dyDescent="0.25">
      <c r="A264" s="97">
        <v>46030</v>
      </c>
      <c r="B264" s="92" t="s">
        <v>16</v>
      </c>
      <c r="C264" s="98" t="s">
        <v>374</v>
      </c>
      <c r="D264" s="99" t="s">
        <v>373</v>
      </c>
      <c r="E264" s="95"/>
      <c r="F264" s="100">
        <v>195490</v>
      </c>
      <c r="G264" s="10"/>
    </row>
    <row r="265" spans="1:7" ht="15.75" x14ac:dyDescent="0.25">
      <c r="A265" s="97">
        <v>46035</v>
      </c>
      <c r="B265" s="92" t="s">
        <v>16</v>
      </c>
      <c r="C265" s="98" t="s">
        <v>372</v>
      </c>
      <c r="D265" s="99" t="s">
        <v>373</v>
      </c>
      <c r="E265" s="95"/>
      <c r="F265" s="100">
        <v>191535</v>
      </c>
      <c r="G265" s="10"/>
    </row>
    <row r="266" spans="1:7" ht="15.75" x14ac:dyDescent="0.25">
      <c r="A266" s="97"/>
      <c r="B266" s="92" t="s">
        <v>16</v>
      </c>
      <c r="C266" s="98"/>
      <c r="D266" s="101" t="s">
        <v>75</v>
      </c>
      <c r="E266" s="95"/>
      <c r="F266" s="102">
        <f>SUM(F262:F265)</f>
        <v>410839.44</v>
      </c>
      <c r="G266" s="17"/>
    </row>
    <row r="267" spans="1:7" ht="15.75" x14ac:dyDescent="0.25">
      <c r="A267" s="97"/>
      <c r="B267" s="103"/>
      <c r="C267" s="98"/>
      <c r="D267" s="101"/>
      <c r="E267" s="95"/>
      <c r="F267" s="102"/>
      <c r="G267" s="17"/>
    </row>
    <row r="268" spans="1:7" s="111" customFormat="1" ht="15.75" x14ac:dyDescent="0.25">
      <c r="A268" s="104"/>
      <c r="B268" s="105"/>
      <c r="C268" s="106"/>
      <c r="D268" s="107" t="s">
        <v>77</v>
      </c>
      <c r="E268" s="108"/>
      <c r="F268" s="109"/>
      <c r="G268" s="110"/>
    </row>
    <row r="269" spans="1:7" ht="15.75" x14ac:dyDescent="0.25">
      <c r="A269" s="25">
        <v>46051</v>
      </c>
      <c r="B269" s="10" t="s">
        <v>16</v>
      </c>
      <c r="C269" s="16" t="s">
        <v>409</v>
      </c>
      <c r="D269" s="17" t="s">
        <v>410</v>
      </c>
      <c r="E269" s="17"/>
      <c r="F269" s="112">
        <v>919354.69</v>
      </c>
      <c r="G269" s="65"/>
    </row>
    <row r="270" spans="1:7" ht="15.75" x14ac:dyDescent="0.25">
      <c r="A270" s="113"/>
      <c r="B270" s="10" t="s">
        <v>16</v>
      </c>
      <c r="C270" s="85"/>
      <c r="D270" s="101" t="s">
        <v>78</v>
      </c>
      <c r="E270" s="17"/>
      <c r="F270" s="114">
        <f>F269</f>
        <v>919354.69</v>
      </c>
      <c r="G270" s="10"/>
    </row>
    <row r="271" spans="1:7" ht="15.75" x14ac:dyDescent="0.25">
      <c r="A271" s="97"/>
      <c r="B271" s="103"/>
      <c r="C271" s="115"/>
      <c r="D271" s="101"/>
      <c r="E271" s="95"/>
      <c r="F271" s="102"/>
      <c r="G271" s="17"/>
    </row>
    <row r="272" spans="1:7" ht="15.75" x14ac:dyDescent="0.25">
      <c r="A272" s="88"/>
      <c r="B272" s="89"/>
      <c r="C272" s="89"/>
      <c r="D272" s="90" t="s">
        <v>76</v>
      </c>
      <c r="E272" s="89"/>
      <c r="F272" s="89"/>
      <c r="G272" s="10"/>
    </row>
    <row r="273" spans="1:7" ht="15.75" x14ac:dyDescent="0.25">
      <c r="A273" s="97">
        <v>46051</v>
      </c>
      <c r="B273" s="103" t="s">
        <v>16</v>
      </c>
      <c r="C273" s="116" t="s">
        <v>411</v>
      </c>
      <c r="D273" s="17" t="s">
        <v>413</v>
      </c>
      <c r="E273" s="95"/>
      <c r="F273" s="117">
        <v>30000</v>
      </c>
      <c r="G273" s="17"/>
    </row>
    <row r="274" spans="1:7" ht="15.75" x14ac:dyDescent="0.25">
      <c r="A274" s="97">
        <v>46051</v>
      </c>
      <c r="B274" s="103" t="s">
        <v>16</v>
      </c>
      <c r="C274" s="116" t="s">
        <v>412</v>
      </c>
      <c r="D274" s="118" t="s">
        <v>410</v>
      </c>
      <c r="E274" s="95"/>
      <c r="F274" s="117">
        <v>9288032.6799999997</v>
      </c>
      <c r="G274" s="17"/>
    </row>
    <row r="275" spans="1:7" ht="15.75" x14ac:dyDescent="0.25">
      <c r="A275" s="97"/>
      <c r="B275" s="103" t="s">
        <v>16</v>
      </c>
      <c r="C275" s="98"/>
      <c r="D275" s="101" t="s">
        <v>78</v>
      </c>
      <c r="E275" s="95"/>
      <c r="F275" s="119">
        <f>SUM(F273:F274)</f>
        <v>9318032.6799999997</v>
      </c>
      <c r="G275" s="17"/>
    </row>
    <row r="276" spans="1:7" ht="15.75" x14ac:dyDescent="0.25">
      <c r="A276" s="97"/>
      <c r="B276" s="103" t="s">
        <v>16</v>
      </c>
      <c r="C276" s="98"/>
      <c r="D276" s="92"/>
      <c r="E276" s="95"/>
      <c r="F276" s="117"/>
      <c r="G276" s="17"/>
    </row>
    <row r="277" spans="1:7" s="111" customFormat="1" ht="15.75" x14ac:dyDescent="0.25">
      <c r="A277" s="104"/>
      <c r="B277" s="105"/>
      <c r="C277" s="106"/>
      <c r="D277" s="107" t="s">
        <v>77</v>
      </c>
      <c r="E277" s="108"/>
      <c r="F277" s="109"/>
      <c r="G277" s="110"/>
    </row>
    <row r="278" spans="1:7" ht="15.75" x14ac:dyDescent="0.25">
      <c r="A278" s="97"/>
      <c r="B278" s="103" t="s">
        <v>16</v>
      </c>
      <c r="C278" s="116"/>
      <c r="D278" s="92"/>
      <c r="E278" s="95"/>
      <c r="F278" s="117"/>
      <c r="G278" s="17"/>
    </row>
    <row r="279" spans="1:7" ht="15.75" x14ac:dyDescent="0.25">
      <c r="A279" s="97"/>
      <c r="B279" s="103" t="s">
        <v>16</v>
      </c>
      <c r="C279" s="116"/>
      <c r="D279" s="92"/>
      <c r="E279" s="95"/>
      <c r="F279" s="117"/>
      <c r="G279" s="17"/>
    </row>
    <row r="280" spans="1:7" ht="15.75" x14ac:dyDescent="0.25">
      <c r="A280" s="97"/>
      <c r="B280" s="103" t="s">
        <v>16</v>
      </c>
      <c r="C280" s="98"/>
      <c r="D280" s="101" t="s">
        <v>78</v>
      </c>
      <c r="E280" s="95"/>
      <c r="F280" s="119">
        <f>SUM(F278:F279)</f>
        <v>0</v>
      </c>
      <c r="G280" s="17"/>
    </row>
    <row r="281" spans="1:7" ht="15.75" x14ac:dyDescent="0.25">
      <c r="A281" s="97"/>
      <c r="B281" s="103" t="s">
        <v>16</v>
      </c>
      <c r="C281" s="98"/>
      <c r="D281" s="92"/>
      <c r="E281" s="95"/>
      <c r="F281" s="117"/>
      <c r="G281" s="17"/>
    </row>
    <row r="282" spans="1:7" ht="15.75" x14ac:dyDescent="0.25">
      <c r="A282" s="88"/>
      <c r="B282" s="89"/>
      <c r="C282" s="89"/>
      <c r="D282" s="90" t="s">
        <v>76</v>
      </c>
      <c r="E282" s="89"/>
      <c r="F282" s="89"/>
      <c r="G282" s="10"/>
    </row>
    <row r="283" spans="1:7" ht="15.75" x14ac:dyDescent="0.25">
      <c r="A283" s="116"/>
      <c r="B283" s="103" t="s">
        <v>16</v>
      </c>
      <c r="C283" s="10"/>
      <c r="D283" s="92"/>
      <c r="E283" s="95"/>
      <c r="F283" s="117"/>
      <c r="G283" s="17"/>
    </row>
    <row r="284" spans="1:7" ht="15.75" x14ac:dyDescent="0.25">
      <c r="A284" s="116"/>
      <c r="B284" s="103" t="s">
        <v>16</v>
      </c>
      <c r="C284" s="10"/>
      <c r="D284" s="92"/>
      <c r="E284" s="95"/>
      <c r="F284" s="117"/>
      <c r="G284" s="17"/>
    </row>
    <row r="285" spans="1:7" ht="15.75" x14ac:dyDescent="0.25">
      <c r="A285" s="97"/>
      <c r="B285" s="103" t="s">
        <v>16</v>
      </c>
      <c r="C285" s="120"/>
      <c r="D285" s="101" t="s">
        <v>78</v>
      </c>
      <c r="E285" s="95"/>
      <c r="F285" s="119">
        <f>SUM(F283:F284)</f>
        <v>0</v>
      </c>
      <c r="G285" s="17"/>
    </row>
    <row r="286" spans="1:7" ht="15.75" x14ac:dyDescent="0.25">
      <c r="A286" s="97"/>
      <c r="B286" s="103"/>
      <c r="C286" s="115"/>
      <c r="D286" s="101"/>
      <c r="E286" s="121"/>
      <c r="F286" s="122"/>
      <c r="G286" s="17"/>
    </row>
    <row r="287" spans="1:7" ht="15.75" x14ac:dyDescent="0.25">
      <c r="A287" s="104"/>
      <c r="B287" s="105"/>
      <c r="C287" s="106"/>
      <c r="D287" s="123" t="s">
        <v>79</v>
      </c>
      <c r="E287" s="58"/>
      <c r="F287" s="124"/>
      <c r="G287" s="125"/>
    </row>
    <row r="288" spans="1:7" ht="15.75" x14ac:dyDescent="0.25">
      <c r="A288" s="126">
        <v>46035</v>
      </c>
      <c r="B288" s="32" t="s">
        <v>16</v>
      </c>
      <c r="C288" s="127"/>
      <c r="D288" s="128"/>
      <c r="E288" s="95"/>
      <c r="F288" s="129">
        <v>202650</v>
      </c>
      <c r="G288" s="130"/>
    </row>
    <row r="289" spans="1:7" ht="15.75" x14ac:dyDescent="0.25">
      <c r="A289" s="126">
        <v>46041</v>
      </c>
      <c r="B289" s="32" t="s">
        <v>16</v>
      </c>
      <c r="C289" s="131"/>
      <c r="D289" s="132"/>
      <c r="E289" s="133"/>
      <c r="F289" s="129">
        <v>125134.03</v>
      </c>
      <c r="G289" s="130"/>
    </row>
    <row r="290" spans="1:7" ht="15.75" x14ac:dyDescent="0.25">
      <c r="A290" s="134">
        <v>46041</v>
      </c>
      <c r="B290" s="32" t="s">
        <v>16</v>
      </c>
      <c r="C290" s="131"/>
      <c r="D290" s="132"/>
      <c r="E290" s="133"/>
      <c r="F290" s="129">
        <v>1439.78</v>
      </c>
      <c r="G290" s="130"/>
    </row>
    <row r="291" spans="1:7" ht="15.75" x14ac:dyDescent="0.25">
      <c r="A291" s="134">
        <v>46041</v>
      </c>
      <c r="B291" s="32" t="s">
        <v>16</v>
      </c>
      <c r="C291" s="131"/>
      <c r="D291" s="132"/>
      <c r="E291" s="133"/>
      <c r="F291" s="129">
        <v>23400</v>
      </c>
      <c r="G291" s="130"/>
    </row>
    <row r="292" spans="1:7" ht="15.75" x14ac:dyDescent="0.25">
      <c r="A292" s="134">
        <v>46042</v>
      </c>
      <c r="B292" s="32" t="s">
        <v>16</v>
      </c>
      <c r="C292" s="131"/>
      <c r="D292" s="132"/>
      <c r="E292" s="133"/>
      <c r="F292" s="129">
        <v>23400</v>
      </c>
      <c r="G292" s="130"/>
    </row>
    <row r="293" spans="1:7" ht="15.75" x14ac:dyDescent="0.25">
      <c r="A293" s="134">
        <v>46042</v>
      </c>
      <c r="B293" s="32" t="s">
        <v>16</v>
      </c>
      <c r="C293" s="131"/>
      <c r="D293" s="132"/>
      <c r="E293" s="133"/>
      <c r="F293" s="129">
        <v>149576.24</v>
      </c>
      <c r="G293" s="130"/>
    </row>
    <row r="294" spans="1:7" ht="15.75" x14ac:dyDescent="0.25">
      <c r="A294" s="134">
        <v>46042</v>
      </c>
      <c r="B294" s="32" t="s">
        <v>16</v>
      </c>
      <c r="C294" s="131"/>
      <c r="D294" s="132"/>
      <c r="E294" s="133"/>
      <c r="F294" s="129">
        <v>8352.2099999999991</v>
      </c>
      <c r="G294" s="130"/>
    </row>
    <row r="295" spans="1:7" ht="15.75" x14ac:dyDescent="0.25">
      <c r="A295" s="134">
        <v>46052</v>
      </c>
      <c r="B295" s="32" t="s">
        <v>16</v>
      </c>
      <c r="C295" s="131"/>
      <c r="D295" s="132"/>
      <c r="E295" s="133"/>
      <c r="F295" s="129">
        <v>216279</v>
      </c>
      <c r="G295" s="130"/>
    </row>
    <row r="296" spans="1:7" ht="15.75" x14ac:dyDescent="0.25">
      <c r="A296" s="134">
        <v>46052</v>
      </c>
      <c r="B296" s="32" t="s">
        <v>16</v>
      </c>
      <c r="C296" s="131"/>
      <c r="D296" s="132"/>
      <c r="E296" s="133"/>
      <c r="F296" s="129">
        <v>732474.1</v>
      </c>
      <c r="G296" s="130"/>
    </row>
    <row r="297" spans="1:7" ht="15.75" x14ac:dyDescent="0.25">
      <c r="A297" s="135" t="s">
        <v>80</v>
      </c>
      <c r="B297" s="32"/>
      <c r="C297" s="136" t="s">
        <v>81</v>
      </c>
      <c r="D297" s="32"/>
      <c r="E297" s="133" t="s">
        <v>82</v>
      </c>
      <c r="F297" s="137">
        <f>SUM(F288:F296)</f>
        <v>1482705.3599999999</v>
      </c>
      <c r="G297" s="48"/>
    </row>
    <row r="298" spans="1:7" ht="16.5" thickBot="1" x14ac:dyDescent="0.3">
      <c r="A298" s="138"/>
      <c r="B298" s="52"/>
      <c r="C298" s="52"/>
      <c r="D298" s="53" t="s">
        <v>83</v>
      </c>
      <c r="E298" s="87">
        <f>E39+E46</f>
        <v>29619329.75</v>
      </c>
      <c r="F298" s="87">
        <f>F49+F182+F253+F259+F266+F270+F275+F280+F285+F297</f>
        <v>20024981.449999999</v>
      </c>
      <c r="G298" s="55"/>
    </row>
    <row r="299" spans="1:7" ht="15.75" x14ac:dyDescent="0.25">
      <c r="A299" s="3"/>
      <c r="B299" s="3"/>
      <c r="C299" s="3"/>
      <c r="D299" s="139"/>
      <c r="E299" s="140"/>
      <c r="F299" s="140"/>
      <c r="G299" s="3"/>
    </row>
    <row r="300" spans="1:7" ht="15.75" x14ac:dyDescent="0.25">
      <c r="A300" s="3"/>
      <c r="B300" s="3"/>
      <c r="C300" s="3"/>
      <c r="D300" s="139"/>
      <c r="E300" s="140"/>
      <c r="F300" s="140"/>
      <c r="G300" s="3"/>
    </row>
    <row r="301" spans="1:7" ht="15.75" x14ac:dyDescent="0.25">
      <c r="A301" s="3"/>
      <c r="B301" s="3"/>
      <c r="C301" s="3"/>
      <c r="D301" s="156" t="s">
        <v>84</v>
      </c>
      <c r="E301" s="156"/>
      <c r="F301" s="156"/>
      <c r="G301" s="3"/>
    </row>
    <row r="302" spans="1:7" ht="15.75" x14ac:dyDescent="0.25">
      <c r="A302" s="151" t="s">
        <v>85</v>
      </c>
      <c r="B302" s="151"/>
      <c r="C302" s="151"/>
      <c r="D302" s="1"/>
      <c r="E302" s="1"/>
      <c r="F302" s="1"/>
      <c r="G302" s="141"/>
    </row>
    <row r="303" spans="1:7" ht="15.75" x14ac:dyDescent="0.25">
      <c r="A303" s="155" t="s">
        <v>86</v>
      </c>
      <c r="B303" s="155"/>
      <c r="C303" s="155"/>
      <c r="D303" s="156" t="s">
        <v>87</v>
      </c>
      <c r="E303" s="156"/>
      <c r="F303" s="156"/>
      <c r="G303" s="142"/>
    </row>
    <row r="304" spans="1:7" ht="15.75" x14ac:dyDescent="0.25">
      <c r="A304" s="153" t="s">
        <v>88</v>
      </c>
      <c r="B304" s="153"/>
      <c r="C304" s="153"/>
      <c r="D304" s="157" t="s">
        <v>89</v>
      </c>
      <c r="E304" s="157"/>
      <c r="F304" s="157"/>
      <c r="G304" s="142"/>
    </row>
    <row r="305" spans="1:7" ht="15.75" x14ac:dyDescent="0.25">
      <c r="A305" s="147"/>
      <c r="B305" s="147"/>
      <c r="C305" s="147"/>
      <c r="D305" s="147"/>
      <c r="E305" s="147"/>
      <c r="F305" s="147"/>
      <c r="G305" s="142"/>
    </row>
    <row r="306" spans="1:7" ht="15.75" x14ac:dyDescent="0.25">
      <c r="A306" s="147"/>
      <c r="B306" s="147"/>
      <c r="C306" s="147"/>
      <c r="D306" s="147"/>
      <c r="E306" s="147"/>
      <c r="F306" s="147"/>
      <c r="G306" s="142"/>
    </row>
    <row r="307" spans="1:7" ht="15.75" x14ac:dyDescent="0.25">
      <c r="A307" s="147"/>
      <c r="B307" s="147"/>
      <c r="C307" s="147"/>
      <c r="D307" s="147"/>
      <c r="E307" s="147"/>
      <c r="F307" s="147"/>
      <c r="G307" s="143"/>
    </row>
    <row r="308" spans="1:7" ht="15.75" x14ac:dyDescent="0.25">
      <c r="A308" s="147"/>
      <c r="B308" s="147"/>
      <c r="C308" s="147"/>
      <c r="D308" s="147"/>
      <c r="E308" s="147"/>
      <c r="F308" s="147"/>
      <c r="G308" s="143"/>
    </row>
    <row r="309" spans="1:7" ht="15.75" x14ac:dyDescent="0.25">
      <c r="A309" s="147"/>
      <c r="B309" s="147"/>
      <c r="C309" s="147"/>
      <c r="D309" s="147"/>
      <c r="E309" s="147"/>
      <c r="F309" s="147"/>
      <c r="G309" s="143"/>
    </row>
    <row r="310" spans="1:7" ht="15.75" x14ac:dyDescent="0.25">
      <c r="A310" s="151" t="s">
        <v>90</v>
      </c>
      <c r="B310" s="151"/>
      <c r="C310" s="151"/>
      <c r="D310" s="152" t="s">
        <v>91</v>
      </c>
      <c r="E310" s="152"/>
      <c r="F310" s="152"/>
      <c r="G310" s="141"/>
    </row>
    <row r="311" spans="1:7" ht="15.75" x14ac:dyDescent="0.25">
      <c r="A311" s="151" t="s">
        <v>92</v>
      </c>
      <c r="B311" s="151"/>
      <c r="C311" s="151"/>
      <c r="D311" s="152" t="s">
        <v>93</v>
      </c>
      <c r="E311" s="152"/>
      <c r="F311" s="152"/>
      <c r="G311" s="142"/>
    </row>
    <row r="312" spans="1:7" ht="15.75" x14ac:dyDescent="0.25">
      <c r="A312" s="153" t="s">
        <v>94</v>
      </c>
      <c r="B312" s="153"/>
      <c r="C312" s="153"/>
      <c r="D312" s="150" t="s">
        <v>89</v>
      </c>
      <c r="E312" s="150"/>
      <c r="F312" s="150"/>
      <c r="G312" s="142"/>
    </row>
    <row r="313" spans="1:7" ht="15.75" x14ac:dyDescent="0.25">
      <c r="A313" s="147"/>
      <c r="B313" s="147"/>
      <c r="C313" s="147"/>
      <c r="D313" s="147"/>
      <c r="E313" s="147"/>
      <c r="F313" s="147"/>
      <c r="G313" s="142"/>
    </row>
    <row r="314" spans="1:7" ht="15.75" x14ac:dyDescent="0.25">
      <c r="A314" s="147"/>
      <c r="B314" s="147"/>
      <c r="C314" s="147"/>
      <c r="D314" s="147"/>
      <c r="E314" s="147"/>
      <c r="F314" s="147"/>
      <c r="G314" s="142"/>
    </row>
    <row r="315" spans="1:7" ht="15.75" x14ac:dyDescent="0.25">
      <c r="A315" s="147"/>
      <c r="B315" s="147"/>
      <c r="C315" s="147"/>
      <c r="D315" s="147"/>
      <c r="E315" s="147"/>
      <c r="F315" s="147"/>
      <c r="G315" s="142"/>
    </row>
    <row r="316" spans="1:7" ht="15.75" x14ac:dyDescent="0.25">
      <c r="A316" s="147"/>
      <c r="B316" s="147"/>
      <c r="C316" s="147"/>
      <c r="D316" s="147"/>
      <c r="E316" s="147"/>
      <c r="F316" s="147"/>
      <c r="G316" s="142"/>
    </row>
    <row r="317" spans="1:7" ht="15.75" x14ac:dyDescent="0.25">
      <c r="A317" s="147"/>
      <c r="B317" s="147"/>
      <c r="C317" s="147"/>
      <c r="D317" s="147"/>
      <c r="E317" s="147"/>
      <c r="F317" s="147"/>
      <c r="G317" s="142"/>
    </row>
    <row r="318" spans="1:7" ht="15.75" x14ac:dyDescent="0.25">
      <c r="A318" s="152" t="s">
        <v>95</v>
      </c>
      <c r="B318" s="152"/>
      <c r="C318" s="152"/>
      <c r="D318" s="152"/>
      <c r="E318" s="152"/>
      <c r="F318" s="152"/>
      <c r="G318" s="141"/>
    </row>
    <row r="319" spans="1:7" ht="15.75" x14ac:dyDescent="0.25">
      <c r="A319" s="154" t="s">
        <v>96</v>
      </c>
      <c r="B319" s="154"/>
      <c r="C319" s="154"/>
      <c r="D319" s="154"/>
      <c r="E319" s="154"/>
      <c r="F319" s="154"/>
      <c r="G319" s="142"/>
    </row>
    <row r="320" spans="1:7" ht="15.75" x14ac:dyDescent="0.25">
      <c r="A320" s="150" t="s">
        <v>97</v>
      </c>
      <c r="B320" s="150"/>
      <c r="C320" s="150"/>
      <c r="D320" s="150"/>
      <c r="E320" s="150"/>
      <c r="F320" s="150"/>
      <c r="G320" s="142"/>
    </row>
    <row r="321" spans="1:7" x14ac:dyDescent="0.25">
      <c r="A321" s="144"/>
      <c r="B321" s="144"/>
      <c r="C321" s="144"/>
      <c r="D321" s="144"/>
      <c r="E321" s="144"/>
      <c r="F321" s="144"/>
      <c r="G321" s="145"/>
    </row>
    <row r="322" spans="1:7" x14ac:dyDescent="0.25">
      <c r="A322" s="144"/>
      <c r="B322" s="144"/>
      <c r="C322" s="144"/>
      <c r="D322" s="144"/>
      <c r="E322" s="144"/>
      <c r="F322" s="144"/>
      <c r="G322" s="145"/>
    </row>
  </sheetData>
  <mergeCells count="19">
    <mergeCell ref="A320:F320"/>
    <mergeCell ref="A311:C311"/>
    <mergeCell ref="D311:F311"/>
    <mergeCell ref="A312:C312"/>
    <mergeCell ref="D312:F312"/>
    <mergeCell ref="A318:F318"/>
    <mergeCell ref="A319:F319"/>
    <mergeCell ref="A303:C303"/>
    <mergeCell ref="D303:F303"/>
    <mergeCell ref="A304:C304"/>
    <mergeCell ref="D304:F304"/>
    <mergeCell ref="A310:C310"/>
    <mergeCell ref="D310:F310"/>
    <mergeCell ref="A302:C302"/>
    <mergeCell ref="A4:F4"/>
    <mergeCell ref="A5:F5"/>
    <mergeCell ref="A7:F7"/>
    <mergeCell ref="A41:F41"/>
    <mergeCell ref="D301:F301"/>
  </mergeCells>
  <dataValidations count="1">
    <dataValidation type="list" allowBlank="1" showInputMessage="1" promptTitle="ELEGIR TIPO DE INGRESO O EGRESO" sqref="B255 B271 B262:B268 B273:B281 B283:B297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</vt:lpstr>
      <vt:lpstr>FEBRERO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2026-02-16T14:06:38Z</cp:lastPrinted>
  <dcterms:created xsi:type="dcterms:W3CDTF">2026-02-02T14:05:00Z</dcterms:created>
  <dcterms:modified xsi:type="dcterms:W3CDTF">2026-02-16T14:06:46Z</dcterms:modified>
</cp:coreProperties>
</file>