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DICIEMBRE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8" i="1" l="1"/>
  <c r="F264" i="1"/>
  <c r="F255" i="1"/>
  <c r="F247" i="1"/>
  <c r="F240" i="1"/>
  <c r="F220" i="1"/>
  <c r="F155" i="1"/>
  <c r="F275" i="1" s="1"/>
  <c r="E51" i="1"/>
  <c r="E39" i="1"/>
  <c r="E275" i="1" s="1"/>
</calcChain>
</file>

<file path=xl/sharedStrings.xml><?xml version="1.0" encoding="utf-8"?>
<sst xmlns="http://schemas.openxmlformats.org/spreadsheetml/2006/main" count="822" uniqueCount="273">
  <si>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</si>
  <si>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</si>
  <si>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</si>
  <si>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</si>
  <si>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</si>
  <si>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</si>
  <si>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</si>
  <si>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</si>
  <si>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</si>
  <si>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</si>
  <si>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</si>
  <si>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</si>
  <si>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</si>
  <si>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</si>
  <si>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</si>
  <si>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</si>
  <si>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</si>
  <si>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</si>
  <si>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</si>
  <si>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</si>
  <si>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</si>
  <si>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</si>
  <si>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</si>
  <si>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</si>
  <si>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PAGO DE FACTURA</t>
  </si>
  <si>
    <t>EDUARD ALEXIS</t>
  </si>
  <si>
    <t>PAGO DE PUBLICIDAD</t>
  </si>
  <si>
    <t>GRUPO EMPRESARIAL RAMCEM RCM SRL</t>
  </si>
  <si>
    <t>REPOSICION DE CAJA CHICA</t>
  </si>
  <si>
    <t>BASILIO ALFONSO OLEA</t>
  </si>
  <si>
    <t>TRABAJO EXTRAORDINARIO</t>
  </si>
  <si>
    <t>NULO</t>
  </si>
  <si>
    <t xml:space="preserve">COLECTOR DE IMPUESTOS INTERNOS </t>
  </si>
  <si>
    <t>HECTOR JULIO SANTANA</t>
  </si>
  <si>
    <t>MENEO FRANCISCO RUIZ</t>
  </si>
  <si>
    <t>FERNANDO SIMEON FELIX</t>
  </si>
  <si>
    <t>RAMON BAEZ</t>
  </si>
  <si>
    <t>CARLOS TELEMIN PAULA</t>
  </si>
  <si>
    <t>ELICIEN DELISEN LUIS</t>
  </si>
  <si>
    <t>RAMON ROLLINS</t>
  </si>
  <si>
    <t>FRANK GUERRERO SORI</t>
  </si>
  <si>
    <t>JULIO ISRAEL JOSEPH ROULING</t>
  </si>
  <si>
    <t>ANGEL YORDANY SANTANA</t>
  </si>
  <si>
    <t>KATHERINE YOHANNA RIJO</t>
  </si>
  <si>
    <t>ENMANUEL CORPORAN CEDEÑO</t>
  </si>
  <si>
    <t>DARAHIFER ORIANNA MORALES</t>
  </si>
  <si>
    <t>ROBERTO CHARLES</t>
  </si>
  <si>
    <t>FELIX ANYER POLO</t>
  </si>
  <si>
    <t>DIETA Y VIATICO</t>
  </si>
  <si>
    <t>PEDRO DE LOS SANTOS</t>
  </si>
  <si>
    <t>CIPRIAN MANZUETA SANCHEZ</t>
  </si>
  <si>
    <t>DANICIO PEÑA</t>
  </si>
  <si>
    <t>PEDRO LUIS ENCARNACION</t>
  </si>
  <si>
    <t>VALENTIN ROSARIO ENCARNACION</t>
  </si>
  <si>
    <t>PAGO DE PRESTACIONES LABORALES</t>
  </si>
  <si>
    <t>TOTAL CHEQUES EMITIDOS FONDOS GENERAL</t>
  </si>
  <si>
    <t>EGRESOS TRANSFERENCIAS LOCALES 210-1031650</t>
  </si>
  <si>
    <t>PAGO A PROVEEDOR</t>
  </si>
  <si>
    <t>DIFERENCIA SALARIAL</t>
  </si>
  <si>
    <t>EDUARDO KERY METIVIER</t>
  </si>
  <si>
    <t>ANDRES VALDEZ</t>
  </si>
  <si>
    <t>DOLORES NUÑEZ</t>
  </si>
  <si>
    <t>FLANKLIN CORDERO PAULINO</t>
  </si>
  <si>
    <t>SERGIO LOPEZ RODRIGUEZ</t>
  </si>
  <si>
    <t>JESUS ENCARNACION ORTEGA</t>
  </si>
  <si>
    <t>VLADIMIR MARTINEZ BERAS</t>
  </si>
  <si>
    <t>NICOLAS SORIANO MONTILLA</t>
  </si>
  <si>
    <t>MAURICIO JIMENEZ INIRIO</t>
  </si>
  <si>
    <t>EDGAR MORETA SOLANO</t>
  </si>
  <si>
    <t>LA MAÑANA DE HOY</t>
  </si>
  <si>
    <t>BRANDER JAVIER RAMIREZ ZORRILLA</t>
  </si>
  <si>
    <t xml:space="preserve">COMPAÑÍA DOMINICANA DE TELEFONOS </t>
  </si>
  <si>
    <t>EDDY CARELA</t>
  </si>
  <si>
    <t>MILCIADES SANTANA PILIER</t>
  </si>
  <si>
    <t>DOMINGA GUILAMO</t>
  </si>
  <si>
    <t>GASTO DE REPRESENTACION SECCION EXTRAORDINARIA</t>
  </si>
  <si>
    <t>TOTAL DE EGRESOS MEDIANTE TRANSFERENCIAS LOCALES</t>
  </si>
  <si>
    <t>EGRESOS  VIAS SIGEF (FONDO 0100)</t>
  </si>
  <si>
    <t>EMPRESA DISTRIBUIDORA DE ELECTRICIDAD</t>
  </si>
  <si>
    <t>COMERCIAL VIBA, EIRL</t>
  </si>
  <si>
    <t>PETROLUBRICANTES AGC, SRL</t>
  </si>
  <si>
    <t>TOTAL EGRESOS TRANSFERENCIAS A TRAVEZ DEL SIGEF</t>
  </si>
  <si>
    <t>EGRESOS VIAS SIGEF (FONDO 9995)</t>
  </si>
  <si>
    <t>RAMIREZ &amp; MOJICA ENVOY PACK COURIER EXPRESS, SRL</t>
  </si>
  <si>
    <t>EGRESOS VIAS SIGEF (FONDO  0100)</t>
  </si>
  <si>
    <t>NOMINA INDEMNIZACION LABORAL</t>
  </si>
  <si>
    <t>NOMINA PERSONAL FIJO</t>
  </si>
  <si>
    <t>TOTAL DE EGRESOS A TRAVEZ DEL SIGEF</t>
  </si>
  <si>
    <t>TRANFERENCIA</t>
  </si>
  <si>
    <t>5% POR ADQUISICION DE BIENES</t>
  </si>
  <si>
    <t xml:space="preserve">18% ITBIS RETENIDO </t>
  </si>
  <si>
    <t>OTROS EGRESOS MEDIANTE TRANSFERENCIA FONDO GENERAL 210-1031650</t>
  </si>
  <si>
    <t>TOTAL OTROS EGRESOS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</si>
  <si>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</si>
  <si>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</si>
  <si>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</si>
  <si>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>Lic. Crissander Cesar/ Aux. Contabilidad</t>
  </si>
  <si>
    <t xml:space="preserve">                                                                                             Lic. Jose A. Camino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</si>
  <si>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</si>
  <si>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</si>
  <si>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</si>
  <si>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</si>
  <si>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</si>
  <si>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>Fecha ____/____/________</t>
  </si>
  <si>
    <t xml:space="preserve">                            Aprobado Por: ____________________________</t>
  </si>
  <si>
    <t xml:space="preserve">          Ing. Dolores Nuñez / Director General</t>
  </si>
  <si>
    <t>Del 01 al 31 de DICIEMBRE 2024</t>
  </si>
  <si>
    <t xml:space="preserve">INGRESOS  RECIBIDA  </t>
  </si>
  <si>
    <t>APORTES RECIBIDOS CORRESPONDIETE AL MES DE DICIEMBRE 2024</t>
  </si>
  <si>
    <t>INGRESOS  RECIBIDA  (NOMINA )</t>
  </si>
  <si>
    <t>INGRESOS  RECIBIDA (ELECTRICIDAD )</t>
  </si>
  <si>
    <t>APORTES RECIBIDOS CORRESPONDIETE AL MES DE DICIEMBRE 2025</t>
  </si>
  <si>
    <t xml:space="preserve"> INCENTIVO COMERCIAL</t>
  </si>
  <si>
    <t>YEISI ANTONIO CASTRO</t>
  </si>
  <si>
    <t xml:space="preserve"> INCENTIVO COMERCIAL </t>
  </si>
  <si>
    <t>PAGO DE ITBIS DE OCTUBRE 2024</t>
  </si>
  <si>
    <t>ALQUILER DE LOCAL DE NOVIEMBRE 2024</t>
  </si>
  <si>
    <t>SUELDO DEL MES DE DICIEMBRE 2024</t>
  </si>
  <si>
    <t xml:space="preserve">GILBERTO VLADIMIR </t>
  </si>
  <si>
    <t>ALQUILER DE VEHICULO MES DE  NOVIEMBRE 2024</t>
  </si>
  <si>
    <t>CENTRO CUESTA NACIONAL</t>
  </si>
  <si>
    <t>COMPRA DE CANASTAS NAVIDEÑAS PARA LOS MIENBROS DEL CONSEJO</t>
  </si>
  <si>
    <t>GUILLERMITO CEDANO</t>
  </si>
  <si>
    <t>PAGO DE ITBIS DE NOVIEMBRE 2024</t>
  </si>
  <si>
    <t>PAGO DE RETECIONES IR-17 DE NOVIEMBRE 2024</t>
  </si>
  <si>
    <t xml:space="preserve">JUAN ALBERTO AVILA </t>
  </si>
  <si>
    <t>REGALIA</t>
  </si>
  <si>
    <t>CINTHIA ESMERLI CASTILLO VARGAS</t>
  </si>
  <si>
    <t>ESTEFFANI JOSE VASQUEZ AMARATE</t>
  </si>
  <si>
    <t>HERIBERTO ISRAEL CEDANO</t>
  </si>
  <si>
    <t>MENEO FRANCISCO CRUZ</t>
  </si>
  <si>
    <t>MIKER JERMIA JOSE VALDEZ</t>
  </si>
  <si>
    <t>OMAR ENRIQUE CONCEPCION</t>
  </si>
  <si>
    <t>LIBORIO SANTANA YNIRIO</t>
  </si>
  <si>
    <t>ANA JOSEFA CASTRO MORILLO</t>
  </si>
  <si>
    <t>SANDRA ROSA VENTURA GUERRERO</t>
  </si>
  <si>
    <t>GREGORIO LEONIDAS RODRIGUEZ</t>
  </si>
  <si>
    <t>GREGORIO SENELIS LORENZO</t>
  </si>
  <si>
    <t>BIANESA MARTINEZ CONCEPCION</t>
  </si>
  <si>
    <t>REFRICENTRO BUENOS AIRES</t>
  </si>
  <si>
    <t>DANIEL ENRIQUE PEREZ</t>
  </si>
  <si>
    <t>CINTHIA EOLGIL JIMENEZ</t>
  </si>
  <si>
    <t>PRESTACIONES LABORALES</t>
  </si>
  <si>
    <t xml:space="preserve">CARLOS TELEMIN </t>
  </si>
  <si>
    <t>ESTEFFANI JOSE VASQUEZ</t>
  </si>
  <si>
    <t>JULIO A. ROSARIO</t>
  </si>
  <si>
    <t>PAGO DE COMPENSACION</t>
  </si>
  <si>
    <t xml:space="preserve">LUIS MATEO CORDERO </t>
  </si>
  <si>
    <t>MANUEL EMILIO VOLQUEZ FELIZ</t>
  </si>
  <si>
    <t>PAGO DE SERVICIO DE SEGURIDAD DICIEMBRE 2024</t>
  </si>
  <si>
    <t>ARIARDY LISANDER BELTRE</t>
  </si>
  <si>
    <t>PAGO DE SERVICIO DE SEGURIDAD DICIEMBRE 2025</t>
  </si>
  <si>
    <t>RUBEN FRANCISCO BAUTISTA</t>
  </si>
  <si>
    <t>RAMON JULIO TEJEDA</t>
  </si>
  <si>
    <t>MANUEL OSVALDO DE JESUS</t>
  </si>
  <si>
    <t>RAMON ANTONIO MELO ALCANTARA</t>
  </si>
  <si>
    <t>MELBIN CARLOS PEREZ</t>
  </si>
  <si>
    <t>APORTE ECONOMICO</t>
  </si>
  <si>
    <t>MILDRED MARGARITA HERRERO</t>
  </si>
  <si>
    <t>PAGO DE LOS DERECHOS ADQUIRIDOS</t>
  </si>
  <si>
    <t>ERICH JANEL QUEZADA</t>
  </si>
  <si>
    <t>REEMBOLSO DE CHEQUE</t>
  </si>
  <si>
    <t>ANA YUDERKA RODRIGUEZ</t>
  </si>
  <si>
    <t>ANA WELLIS VALDEZ</t>
  </si>
  <si>
    <t>OSIRIS UBIERA MOTA</t>
  </si>
  <si>
    <t>MARCOS ANT. MENDEZ</t>
  </si>
  <si>
    <t>JOSE VENTURA</t>
  </si>
  <si>
    <t>ENRIQUE ORTA</t>
  </si>
  <si>
    <t>GERMAN OZORIA AQUINO</t>
  </si>
  <si>
    <t>CRISSANDER E. CESAR RIJO</t>
  </si>
  <si>
    <t>PAGO DEL COMPLETIVO DE SUELDO</t>
  </si>
  <si>
    <t>JOSE ALBERTO ZORRILLA</t>
  </si>
  <si>
    <t>JOSE MIGUEL OLIVER</t>
  </si>
  <si>
    <t>ALQUILER DE LOCAL DE NOVIEMBRE 2025</t>
  </si>
  <si>
    <t>KEMEL OMAR NEMER</t>
  </si>
  <si>
    <t>JUANA ESTHER POLONIA</t>
  </si>
  <si>
    <t>JOSE DOLORES TERRERO</t>
  </si>
  <si>
    <t>EDDY MARGARITA HIDALDO SANTANA</t>
  </si>
  <si>
    <t>JUAN FRANCISCO PERALTA</t>
  </si>
  <si>
    <t>ADONYS QUEVEDO SANTANA</t>
  </si>
  <si>
    <t>SANTIAGO HUMBERTO MARTINEZ</t>
  </si>
  <si>
    <t>DIETA DEL CONSEJO  SECCION EXTRAORDINARIA</t>
  </si>
  <si>
    <t>CHICHI FLORENTINO</t>
  </si>
  <si>
    <t>JOSEPH ARTURO PILIER</t>
  </si>
  <si>
    <t>JUAN FRANCISCO MELO</t>
  </si>
  <si>
    <t>VICTOR SANTANA PILLIER</t>
  </si>
  <si>
    <t>IVELLISSE MECEDEZ</t>
  </si>
  <si>
    <t>EDUARDO FAMILIA</t>
  </si>
  <si>
    <t>ANA MARIA GUERRERO</t>
  </si>
  <si>
    <t>PURADOM</t>
  </si>
  <si>
    <t>7258-A</t>
  </si>
  <si>
    <t xml:space="preserve">MOISES ELIAS MOTA </t>
  </si>
  <si>
    <t>PAGO DE REMUNERACION</t>
  </si>
  <si>
    <t>LENNY OSVALDO BRITO</t>
  </si>
  <si>
    <t>AGUA EL EDEN SRL</t>
  </si>
  <si>
    <t>7263-A</t>
  </si>
  <si>
    <t>INVERSIONES BAEZFRED SRL</t>
  </si>
  <si>
    <t>MANUEL JOSE ALCANTARA</t>
  </si>
  <si>
    <t>JOSE A. CAMINO</t>
  </si>
  <si>
    <t>MARTIN WILSON GUERRERO</t>
  </si>
  <si>
    <t>RONNY D. CARPIO</t>
  </si>
  <si>
    <t>PARCHOS &amp; EQUIPOS AUTOMOTRICES MORLA</t>
  </si>
  <si>
    <t>LIB-1278</t>
  </si>
  <si>
    <t>INVERSIONES CEDEÑO MENDOZA</t>
  </si>
  <si>
    <t>LIB-1193</t>
  </si>
  <si>
    <t>IMPRESORA CHAVON, SRL</t>
  </si>
  <si>
    <t>LIB-1370</t>
  </si>
  <si>
    <t>INVERSIONES BAEZFRED, SRL</t>
  </si>
  <si>
    <t>LIB-1458</t>
  </si>
  <si>
    <t>LIB-1460</t>
  </si>
  <si>
    <t>LIB-1506</t>
  </si>
  <si>
    <t>CHARTEX INDUSTRIES, SRL</t>
  </si>
  <si>
    <t>LIB-1596</t>
  </si>
  <si>
    <t>LIB-1541</t>
  </si>
  <si>
    <t>JOSE LUIS GARCIA NIEVES</t>
  </si>
  <si>
    <t>LIB-1574</t>
  </si>
  <si>
    <t>LIB-1394</t>
  </si>
  <si>
    <t>LIB-1437</t>
  </si>
  <si>
    <t>RESPUESTOS RAP, SRL</t>
  </si>
  <si>
    <t>LIB-1406</t>
  </si>
  <si>
    <t xml:space="preserve">TALLERES DE BOBINADOS INDUSTRIALES GTE. SRL </t>
  </si>
  <si>
    <t>LIB-1402</t>
  </si>
  <si>
    <t>RAMON ANTONIO QUEZADA NIEVES</t>
  </si>
  <si>
    <t>LIB-1429</t>
  </si>
  <si>
    <t>LIB-1404</t>
  </si>
  <si>
    <t>CANARIO DIESEL, SRL</t>
  </si>
  <si>
    <t>LIB-1580</t>
  </si>
  <si>
    <t>LIB-1582</t>
  </si>
  <si>
    <t>TMQ DOMINICANA S A</t>
  </si>
  <si>
    <t>LIB-1472</t>
  </si>
  <si>
    <t>IMPORTADORA PERDOMO &amp; ASOCIADOS</t>
  </si>
  <si>
    <t>LIB-1483</t>
  </si>
  <si>
    <t>LIB-1545</t>
  </si>
  <si>
    <t>LIB-1375</t>
  </si>
  <si>
    <t>LIB-1553</t>
  </si>
  <si>
    <t>CENTROXPERTSTE, SRL</t>
  </si>
  <si>
    <t>LIB-1563</t>
  </si>
  <si>
    <t>LIB-1531</t>
  </si>
  <si>
    <t>REGALIA PASCUAL</t>
  </si>
  <si>
    <t>NOMINA RAGALIA PASCUAL  DICIEMBRE 2024</t>
  </si>
  <si>
    <t>LIB-1610</t>
  </si>
  <si>
    <t>NOMINA DE EMPLEADOS FIJOS</t>
  </si>
  <si>
    <t>NOMINA PERSONAL FIJO DICIEMBRE 2024</t>
  </si>
  <si>
    <t>LIB-1527</t>
  </si>
  <si>
    <t>NOMINA INDEMNIZACION LABORAL  2024</t>
  </si>
  <si>
    <t>LIB-1529</t>
  </si>
  <si>
    <t>NOMINA VACACIONES NO DISFRUTADAS</t>
  </si>
  <si>
    <t>NOMINA VACACIONES NO DISFRUTADAS  2024</t>
  </si>
  <si>
    <t>LIB-1617</t>
  </si>
  <si>
    <t>LIB-1619</t>
  </si>
  <si>
    <t>NOMINA PRESTACIONES LABORALES</t>
  </si>
  <si>
    <t>LIB-1525</t>
  </si>
  <si>
    <t xml:space="preserve">REGALIA PASCUAL PERSONAL DE SEGURIDAD </t>
  </si>
  <si>
    <t>NOMINA DE REGALIA PASCUAL DE PERSONAL DE SEGURRIDAD DICIEMBRE 2024</t>
  </si>
  <si>
    <t>LIB-1533</t>
  </si>
  <si>
    <t>REGALIA PASCUAL PERSONAL FIJO INACTIVO</t>
  </si>
  <si>
    <t>NOMINA REGALIA PASCUAL DE PERSONAL FIJO INACTIVO DICIEMBRE 2024</t>
  </si>
  <si>
    <t>LIB-1537</t>
  </si>
  <si>
    <t>REGALIA PASCUAL PERSONAL FIJO ACTIVO</t>
  </si>
  <si>
    <t>NOMINA REGALIA PASCUAL DE PERSONAL FIJO ACTIVO DICIEMBRE 2024</t>
  </si>
  <si>
    <t>LIB-1523</t>
  </si>
  <si>
    <t>REGALIA PASCUAL PERSONAL DE SEGURIDAD INACTIVO</t>
  </si>
  <si>
    <t>REGALIA PASCUAL DE PERSONAL DE SEGURRIDAD INACTIVO DICIEMBRE 2024</t>
  </si>
  <si>
    <t>LIB-1612</t>
  </si>
  <si>
    <t>LIB-1549</t>
  </si>
  <si>
    <t>REGALIA PASCUAL PERSONAL INACTIVO</t>
  </si>
  <si>
    <t>NOMINA DE REGALIA PASCUAL DE PERSONAL INACTIVO DICIEMBRE 2024</t>
  </si>
  <si>
    <t>LIB-1608</t>
  </si>
  <si>
    <t>NOMINA DE PERSONAL DE SEGURIDAD</t>
  </si>
  <si>
    <t xml:space="preserve"> NOMINA DE EMPLEADO DE SEGURIDAD DE DICIEMBRE 2024</t>
  </si>
  <si>
    <t>PAGO A LA DGII VIA TESORERIA DICIEMBRE 2024</t>
  </si>
  <si>
    <t>INCENTIVO SALARIAL DICIEMBRE 2024</t>
  </si>
  <si>
    <t xml:space="preserve">                                                                                         Lic. Dominga Güilamo / Directora Adm.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</si>
</sst>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0" fontId="0" fillId="0" borderId="2" xfId="0" applyFont="1" applyBorder="1"/>
    <xf numFmtId="164" fontId="0" fillId="0" borderId="2" xfId="1" applyFont="1" applyBorder="1"/>
    <xf numFmtId="0" fontId="0" fillId="0" borderId="8" xfId="0" applyFont="1" applyBorder="1"/>
    <xf numFmtId="0" fontId="2" fillId="0" borderId="2" xfId="0" applyFont="1" applyBorder="1"/>
    <xf numFmtId="164" fontId="2" fillId="0" borderId="2" xfId="1" applyFont="1" applyBorder="1"/>
    <xf numFmtId="0" fontId="0" fillId="0" borderId="10" xfId="0" applyFont="1" applyBorder="1"/>
    <xf numFmtId="164" fontId="0" fillId="0" borderId="10" xfId="1" applyFont="1" applyBorder="1"/>
    <xf numFmtId="0" fontId="0" fillId="0" borderId="2" xfId="0" applyFont="1" applyBorder="1" applyAlignment="1">
      <alignment horizontal="left"/>
    </xf>
    <xf numFmtId="0" fontId="0" fillId="0" borderId="6" xfId="0" applyFont="1" applyBorder="1"/>
    <xf numFmtId="0" fontId="2" fillId="0" borderId="6" xfId="0" applyFont="1" applyBorder="1" applyAlignment="1">
      <alignment horizontal="left" vertical="top"/>
    </xf>
    <xf numFmtId="164" fontId="2" fillId="0" borderId="6" xfId="1" applyFont="1" applyBorder="1"/>
    <xf numFmtId="0" fontId="2" fillId="0" borderId="2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2" fillId="0" borderId="12" xfId="0" applyFont="1" applyBorder="1"/>
    <xf numFmtId="4" fontId="2" fillId="0" borderId="12" xfId="0" applyNumberFormat="1" applyFont="1" applyBorder="1"/>
    <xf numFmtId="0" fontId="7" fillId="2" borderId="2" xfId="0" applyFont="1" applyFill="1" applyBorder="1" applyAlignment="1">
      <alignment horizontal="center" vertical="top"/>
    </xf>
    <xf numFmtId="0" fontId="0" fillId="0" borderId="14" xfId="0" applyFont="1" applyBorder="1"/>
    <xf numFmtId="0" fontId="2" fillId="0" borderId="17" xfId="0" applyFont="1" applyBorder="1" applyAlignment="1">
      <alignment horizontal="left" vertical="top"/>
    </xf>
    <xf numFmtId="164" fontId="2" fillId="0" borderId="17" xfId="1" applyFont="1" applyBorder="1"/>
    <xf numFmtId="0" fontId="7" fillId="2" borderId="13" xfId="0" applyFont="1" applyFill="1" applyBorder="1" applyAlignment="1">
      <alignment horizontal="center" vertical="top"/>
    </xf>
    <xf numFmtId="164" fontId="0" fillId="0" borderId="2" xfId="1" applyFont="1" applyBorder="1" applyAlignment="1">
      <alignment horizontal="right"/>
    </xf>
    <xf numFmtId="0" fontId="0" fillId="0" borderId="19" xfId="0" applyFont="1" applyBorder="1"/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7" fillId="4" borderId="2" xfId="0" applyFont="1" applyFill="1" applyBorder="1" applyAlignment="1">
      <alignment horizontal="center" vertical="top"/>
    </xf>
    <xf numFmtId="0" fontId="0" fillId="0" borderId="6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left" vertical="top"/>
    </xf>
    <xf numFmtId="164" fontId="0" fillId="4" borderId="13" xfId="1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164" fontId="2" fillId="4" borderId="13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164" fontId="2" fillId="2" borderId="13" xfId="1" applyFont="1" applyFill="1" applyBorder="1" applyAlignment="1">
      <alignment horizontal="left" vertical="top"/>
    </xf>
    <xf numFmtId="0" fontId="0" fillId="2" borderId="6" xfId="0" applyFont="1" applyFill="1" applyBorder="1"/>
    <xf numFmtId="164" fontId="0" fillId="0" borderId="6" xfId="1" applyFont="1" applyBorder="1"/>
    <xf numFmtId="164" fontId="2" fillId="0" borderId="13" xfId="1" applyFont="1" applyBorder="1"/>
    <xf numFmtId="0" fontId="0" fillId="0" borderId="6" xfId="0" applyFont="1" applyBorder="1" applyAlignment="1">
      <alignment horizontal="left" vertical="top" wrapText="1"/>
    </xf>
    <xf numFmtId="164" fontId="2" fillId="4" borderId="2" xfId="1" applyFont="1" applyFill="1" applyBorder="1" applyAlignment="1">
      <alignment horizontal="left" vertical="top"/>
    </xf>
    <xf numFmtId="0" fontId="0" fillId="2" borderId="0" xfId="0" applyFont="1" applyFill="1" applyBorder="1"/>
    <xf numFmtId="0" fontId="5" fillId="2" borderId="2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2" xfId="1" applyFont="1" applyFill="1" applyBorder="1" applyAlignment="1">
      <alignment horizontal="left" vertical="top"/>
    </xf>
    <xf numFmtId="0" fontId="0" fillId="4" borderId="2" xfId="0" applyFont="1" applyFill="1" applyBorder="1"/>
    <xf numFmtId="0" fontId="7" fillId="4" borderId="1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/>
    <xf numFmtId="43" fontId="8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7" xfId="0" applyNumberFormat="1" applyBorder="1" applyAlignment="1">
      <alignment horizontal="right"/>
    </xf>
    <xf numFmtId="0" fontId="0" fillId="0" borderId="2" xfId="0" applyBorder="1"/>
    <xf numFmtId="4" fontId="0" fillId="0" borderId="2" xfId="0" applyNumberFormat="1" applyBorder="1"/>
    <xf numFmtId="0" fontId="9" fillId="0" borderId="8" xfId="0" applyFont="1" applyBorder="1"/>
    <xf numFmtId="164" fontId="1" fillId="0" borderId="2" xfId="1" applyFont="1" applyBorder="1"/>
    <xf numFmtId="14" fontId="0" fillId="0" borderId="2" xfId="0" applyNumberFormat="1" applyBorder="1" applyAlignment="1">
      <alignment horizontal="right"/>
    </xf>
    <xf numFmtId="0" fontId="9" fillId="0" borderId="2" xfId="0" applyFont="1" applyBorder="1" applyAlignment="1">
      <alignment horizontal="left"/>
    </xf>
    <xf numFmtId="14" fontId="0" fillId="0" borderId="11" xfId="0" applyNumberFormat="1" applyBorder="1" applyAlignment="1">
      <alignment horizontal="right"/>
    </xf>
    <xf numFmtId="0" fontId="0" fillId="0" borderId="6" xfId="0" applyBorder="1"/>
    <xf numFmtId="14" fontId="0" fillId="3" borderId="29" xfId="0" applyNumberFormat="1" applyFill="1" applyBorder="1" applyAlignment="1">
      <alignment horizontal="right"/>
    </xf>
    <xf numFmtId="0" fontId="0" fillId="3" borderId="30" xfId="0" applyFill="1" applyBorder="1"/>
    <xf numFmtId="0" fontId="2" fillId="3" borderId="30" xfId="0" applyFont="1" applyFill="1" applyBorder="1" applyAlignment="1">
      <alignment horizontal="left" vertical="top"/>
    </xf>
    <xf numFmtId="164" fontId="2" fillId="3" borderId="30" xfId="1" applyFont="1" applyFill="1" applyBorder="1"/>
    <xf numFmtId="0" fontId="0" fillId="3" borderId="2" xfId="0" applyFill="1" applyBorder="1"/>
    <xf numFmtId="14" fontId="0" fillId="0" borderId="9" xfId="0" applyNumberFormat="1" applyBorder="1" applyAlignment="1">
      <alignment horizontal="right"/>
    </xf>
    <xf numFmtId="0" fontId="0" fillId="0" borderId="10" xfId="0" applyBorder="1"/>
    <xf numFmtId="164" fontId="1" fillId="0" borderId="10" xfId="1" applyFont="1" applyBorder="1"/>
    <xf numFmtId="4" fontId="0" fillId="0" borderId="10" xfId="0" applyNumberFormat="1" applyBorder="1"/>
    <xf numFmtId="0" fontId="2" fillId="0" borderId="6" xfId="0" applyFont="1" applyBorder="1"/>
    <xf numFmtId="0" fontId="7" fillId="2" borderId="3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14" fontId="0" fillId="0" borderId="32" xfId="0" applyNumberFormat="1" applyBorder="1" applyAlignment="1">
      <alignment horizontal="right"/>
    </xf>
    <xf numFmtId="0" fontId="0" fillId="0" borderId="14" xfId="0" applyBorder="1"/>
    <xf numFmtId="164" fontId="0" fillId="0" borderId="14" xfId="1" applyFont="1" applyBorder="1"/>
    <xf numFmtId="0" fontId="0" fillId="0" borderId="15" xfId="0" applyBorder="1"/>
    <xf numFmtId="3" fontId="0" fillId="0" borderId="2" xfId="0" applyNumberFormat="1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7" fillId="2" borderId="2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14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" xfId="0" applyBorder="1"/>
    <xf numFmtId="0" fontId="0" fillId="0" borderId="5" xfId="0" applyBorder="1"/>
    <xf numFmtId="14" fontId="0" fillId="0" borderId="7" xfId="0" applyNumberFormat="1" applyBorder="1"/>
    <xf numFmtId="164" fontId="0" fillId="0" borderId="3" xfId="1" applyFont="1" applyBorder="1"/>
    <xf numFmtId="0" fontId="0" fillId="0" borderId="11" xfId="0" applyBorder="1"/>
    <xf numFmtId="43" fontId="8" fillId="0" borderId="6" xfId="0" applyNumberFormat="1" applyFont="1" applyBorder="1"/>
    <xf numFmtId="0" fontId="0" fillId="0" borderId="19" xfId="0" applyBorder="1"/>
    <xf numFmtId="14" fontId="0" fillId="3" borderId="20" xfId="0" applyNumberFormat="1" applyFont="1" applyFill="1" applyBorder="1" applyAlignment="1">
      <alignment horizontal="left" vertical="top"/>
    </xf>
    <xf numFmtId="0" fontId="0" fillId="3" borderId="21" xfId="0" applyFont="1" applyFill="1" applyBorder="1" applyAlignment="1">
      <alignment horizontal="left" vertical="top"/>
    </xf>
    <xf numFmtId="0" fontId="0" fillId="3" borderId="21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vertical="top"/>
    </xf>
    <xf numFmtId="164" fontId="2" fillId="3" borderId="21" xfId="1" applyFont="1" applyFill="1" applyBorder="1" applyAlignment="1">
      <alignment horizontal="left" vertical="top"/>
    </xf>
    <xf numFmtId="164" fontId="1" fillId="3" borderId="22" xfId="1" applyFont="1" applyFill="1" applyBorder="1" applyAlignment="1">
      <alignment horizontal="left" vertical="top"/>
    </xf>
    <xf numFmtId="0" fontId="0" fillId="0" borderId="23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6" xfId="0" applyBorder="1" applyAlignment="1">
      <alignment horizontal="right"/>
    </xf>
    <xf numFmtId="164" fontId="1" fillId="4" borderId="4" xfId="1" applyFont="1" applyFill="1" applyBorder="1" applyAlignment="1">
      <alignment horizontal="left" vertical="top"/>
    </xf>
    <xf numFmtId="164" fontId="1" fillId="4" borderId="13" xfId="1" applyFont="1" applyFill="1" applyBorder="1" applyAlignment="1">
      <alignment horizontal="left" vertical="top"/>
    </xf>
    <xf numFmtId="14" fontId="0" fillId="0" borderId="25" xfId="0" applyNumberFormat="1" applyBorder="1" applyAlignment="1">
      <alignment horizontal="right"/>
    </xf>
    <xf numFmtId="164" fontId="0" fillId="0" borderId="13" xfId="1" applyFont="1" applyBorder="1"/>
    <xf numFmtId="0" fontId="0" fillId="0" borderId="12" xfId="0" applyBorder="1"/>
    <xf numFmtId="164" fontId="1" fillId="0" borderId="13" xfId="1" applyFont="1" applyBorder="1"/>
    <xf numFmtId="164" fontId="1" fillId="4" borderId="2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0" fillId="4" borderId="2" xfId="0" applyFont="1" applyFill="1" applyBorder="1" applyAlignment="1">
      <alignment horizontal="left" vertical="top"/>
    </xf>
    <xf numFmtId="164" fontId="0" fillId="4" borderId="3" xfId="1" applyFont="1" applyFill="1" applyBorder="1" applyAlignment="1">
      <alignment horizontal="left" vertical="top"/>
    </xf>
    <xf numFmtId="14" fontId="0" fillId="4" borderId="24" xfId="0" applyNumberFormat="1" applyFont="1" applyFill="1" applyBorder="1" applyAlignment="1">
      <alignment horizontal="left" vertical="top"/>
    </xf>
    <xf numFmtId="0" fontId="0" fillId="4" borderId="10" xfId="0" applyFont="1" applyFill="1" applyBorder="1" applyAlignment="1">
      <alignment horizontal="left" vertical="top" wrapText="1"/>
    </xf>
    <xf numFmtId="164" fontId="2" fillId="4" borderId="3" xfId="1" applyFont="1" applyFill="1" applyBorder="1" applyAlignment="1">
      <alignment horizontal="left" vertical="top"/>
    </xf>
    <xf numFmtId="0" fontId="0" fillId="0" borderId="16" xfId="0" applyBorder="1"/>
    <xf numFmtId="43" fontId="8" fillId="0" borderId="17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0" fontId="5" fillId="2" borderId="27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273" workbookViewId="0">
      <selection activeCell="D298" sqref="D298"/>
    </sheetView>
  </sheetViews>
  <sheetFormatPr baseColWidth="10" defaultRowHeight="15" x14ac:dyDescent="0.25"/>
  <cols>
    <col min="2" max="2" width="16.7109375" customWidth="1"/>
    <col min="3" max="3" width="9" customWidth="1"/>
    <col min="4" max="4" width="57" customWidth="1"/>
    <col min="5" max="6" width="15.5703125" customWidth="1"/>
    <col min="7" max="7" width="70.85546875" customWidth="1"/>
  </cols>
  <sheetData>
    <row r="1" spans="1:7" x14ac:dyDescent="0.25">
      <c r="E1" s="1" t="s">
        <v>0</v>
      </c>
    </row>
    <row r="2" spans="1:7" x14ac:dyDescent="0.25">
      <c r="E2" s="68" t="s">
        <v>1</v>
      </c>
    </row>
    <row r="3" spans="1:7" x14ac:dyDescent="0.25">
      <c r="E3" s="69" t="s">
        <v>2</v>
      </c>
    </row>
    <row r="4" spans="1:7" x14ac:dyDescent="0.25">
      <c r="A4" s="151" t="s">
        <v>3</v>
      </c>
      <c r="B4" s="151"/>
      <c r="C4" s="151"/>
      <c r="D4" s="151"/>
      <c r="E4" s="151"/>
      <c r="F4" s="151"/>
      <c r="G4" s="2"/>
    </row>
    <row r="5" spans="1:7" x14ac:dyDescent="0.25">
      <c r="A5" s="152" t="s">
        <v>106</v>
      </c>
      <c r="B5" s="152"/>
      <c r="C5" s="152"/>
      <c r="D5" s="152"/>
      <c r="E5" s="152"/>
      <c r="F5" s="152"/>
      <c r="G5" s="2"/>
    </row>
    <row r="6" spans="1:7" ht="30" x14ac:dyDescent="0.25">
      <c r="A6" s="3" t="s">
        <v>4</v>
      </c>
      <c r="B6" s="3" t="s">
        <v>5</v>
      </c>
      <c r="C6" s="4" t="s">
        <v>6</v>
      </c>
      <c r="D6" s="3" t="s">
        <v>7</v>
      </c>
      <c r="E6" s="5" t="s">
        <v>8</v>
      </c>
      <c r="F6" s="6" t="s">
        <v>9</v>
      </c>
      <c r="G6" s="6" t="s">
        <v>10</v>
      </c>
    </row>
    <row r="7" spans="1:7" x14ac:dyDescent="0.25">
      <c r="A7" s="153" t="s">
        <v>11</v>
      </c>
      <c r="B7" s="154"/>
      <c r="C7" s="154"/>
      <c r="D7" s="154"/>
      <c r="E7" s="154"/>
      <c r="F7" s="155"/>
      <c r="G7" s="7"/>
    </row>
    <row r="8" spans="1:7" x14ac:dyDescent="0.25">
      <c r="A8" s="70">
        <v>45627</v>
      </c>
      <c r="B8" s="71" t="s">
        <v>12</v>
      </c>
      <c r="C8" s="71">
        <v>1</v>
      </c>
      <c r="D8" s="71" t="s">
        <v>13</v>
      </c>
      <c r="E8" s="9">
        <v>30250</v>
      </c>
      <c r="F8" s="72"/>
      <c r="G8" s="73" t="s">
        <v>14</v>
      </c>
    </row>
    <row r="9" spans="1:7" x14ac:dyDescent="0.25">
      <c r="A9" s="70">
        <v>45628</v>
      </c>
      <c r="B9" s="71" t="s">
        <v>12</v>
      </c>
      <c r="C9" s="71">
        <v>2</v>
      </c>
      <c r="D9" s="71" t="s">
        <v>13</v>
      </c>
      <c r="E9" s="9">
        <v>878813</v>
      </c>
      <c r="F9" s="72"/>
      <c r="G9" s="73" t="s">
        <v>14</v>
      </c>
    </row>
    <row r="10" spans="1:7" x14ac:dyDescent="0.25">
      <c r="A10" s="70">
        <v>45629</v>
      </c>
      <c r="B10" s="71" t="s">
        <v>12</v>
      </c>
      <c r="C10" s="71">
        <v>3</v>
      </c>
      <c r="D10" s="71" t="s">
        <v>13</v>
      </c>
      <c r="E10" s="9">
        <v>606737</v>
      </c>
      <c r="F10" s="72"/>
      <c r="G10" s="73" t="s">
        <v>14</v>
      </c>
    </row>
    <row r="11" spans="1:7" x14ac:dyDescent="0.25">
      <c r="A11" s="70">
        <v>45630</v>
      </c>
      <c r="B11" s="71" t="s">
        <v>12</v>
      </c>
      <c r="C11" s="71">
        <v>4</v>
      </c>
      <c r="D11" s="71" t="s">
        <v>13</v>
      </c>
      <c r="E11" s="9">
        <v>752306</v>
      </c>
      <c r="F11" s="72"/>
      <c r="G11" s="73" t="s">
        <v>14</v>
      </c>
    </row>
    <row r="12" spans="1:7" x14ac:dyDescent="0.25">
      <c r="A12" s="70">
        <v>45631</v>
      </c>
      <c r="B12" s="71" t="s">
        <v>12</v>
      </c>
      <c r="C12" s="71">
        <v>5</v>
      </c>
      <c r="D12" s="71" t="s">
        <v>13</v>
      </c>
      <c r="E12" s="9">
        <v>562601</v>
      </c>
      <c r="F12" s="72"/>
      <c r="G12" s="73" t="s">
        <v>14</v>
      </c>
    </row>
    <row r="13" spans="1:7" x14ac:dyDescent="0.25">
      <c r="A13" s="70">
        <v>45632</v>
      </c>
      <c r="B13" s="71" t="s">
        <v>12</v>
      </c>
      <c r="C13" s="71">
        <v>6</v>
      </c>
      <c r="D13" s="71" t="s">
        <v>13</v>
      </c>
      <c r="E13" s="9">
        <v>504970</v>
      </c>
      <c r="F13" s="72"/>
      <c r="G13" s="73" t="s">
        <v>14</v>
      </c>
    </row>
    <row r="14" spans="1:7" x14ac:dyDescent="0.25">
      <c r="A14" s="70">
        <v>45633</v>
      </c>
      <c r="B14" s="71" t="s">
        <v>12</v>
      </c>
      <c r="C14" s="71">
        <v>7</v>
      </c>
      <c r="D14" s="71" t="s">
        <v>13</v>
      </c>
      <c r="E14" s="9">
        <v>264993</v>
      </c>
      <c r="F14" s="72"/>
      <c r="G14" s="73" t="s">
        <v>14</v>
      </c>
    </row>
    <row r="15" spans="1:7" x14ac:dyDescent="0.25">
      <c r="A15" s="70">
        <v>45634</v>
      </c>
      <c r="B15" s="71" t="s">
        <v>12</v>
      </c>
      <c r="C15" s="71">
        <v>8</v>
      </c>
      <c r="D15" s="71" t="s">
        <v>13</v>
      </c>
      <c r="E15" s="9">
        <v>13054</v>
      </c>
      <c r="F15" s="72"/>
      <c r="G15" s="73" t="s">
        <v>14</v>
      </c>
    </row>
    <row r="16" spans="1:7" x14ac:dyDescent="0.25">
      <c r="A16" s="70">
        <v>45635</v>
      </c>
      <c r="B16" s="71" t="s">
        <v>12</v>
      </c>
      <c r="C16" s="71">
        <v>9</v>
      </c>
      <c r="D16" s="71" t="s">
        <v>13</v>
      </c>
      <c r="E16" s="9">
        <v>792987</v>
      </c>
      <c r="F16" s="72"/>
      <c r="G16" s="73" t="s">
        <v>14</v>
      </c>
    </row>
    <row r="17" spans="1:7" x14ac:dyDescent="0.25">
      <c r="A17" s="70">
        <v>45636</v>
      </c>
      <c r="B17" s="71" t="s">
        <v>12</v>
      </c>
      <c r="C17" s="71">
        <v>10</v>
      </c>
      <c r="D17" s="71" t="s">
        <v>13</v>
      </c>
      <c r="E17" s="9">
        <v>562139</v>
      </c>
      <c r="F17" s="72"/>
      <c r="G17" s="73" t="s">
        <v>14</v>
      </c>
    </row>
    <row r="18" spans="1:7" x14ac:dyDescent="0.25">
      <c r="A18" s="70">
        <v>45637</v>
      </c>
      <c r="B18" s="71" t="s">
        <v>12</v>
      </c>
      <c r="C18" s="71">
        <v>11</v>
      </c>
      <c r="D18" s="71" t="s">
        <v>13</v>
      </c>
      <c r="E18" s="9">
        <v>615972</v>
      </c>
      <c r="F18" s="72"/>
      <c r="G18" s="73" t="s">
        <v>14</v>
      </c>
    </row>
    <row r="19" spans="1:7" x14ac:dyDescent="0.25">
      <c r="A19" s="70">
        <v>45638</v>
      </c>
      <c r="B19" s="71" t="s">
        <v>12</v>
      </c>
      <c r="C19" s="71">
        <v>12</v>
      </c>
      <c r="D19" s="71" t="s">
        <v>13</v>
      </c>
      <c r="E19" s="9">
        <v>499379</v>
      </c>
      <c r="F19" s="72"/>
      <c r="G19" s="73" t="s">
        <v>14</v>
      </c>
    </row>
    <row r="20" spans="1:7" x14ac:dyDescent="0.25">
      <c r="A20" s="70">
        <v>45639</v>
      </c>
      <c r="B20" s="71" t="s">
        <v>12</v>
      </c>
      <c r="C20" s="71">
        <v>13</v>
      </c>
      <c r="D20" s="71" t="s">
        <v>13</v>
      </c>
      <c r="E20" s="9">
        <v>512503</v>
      </c>
      <c r="F20" s="72"/>
      <c r="G20" s="73" t="s">
        <v>14</v>
      </c>
    </row>
    <row r="21" spans="1:7" x14ac:dyDescent="0.25">
      <c r="A21" s="70">
        <v>45640</v>
      </c>
      <c r="B21" s="71" t="s">
        <v>12</v>
      </c>
      <c r="C21" s="71">
        <v>14</v>
      </c>
      <c r="D21" s="71" t="s">
        <v>13</v>
      </c>
      <c r="E21" s="9">
        <v>283569</v>
      </c>
      <c r="F21" s="72"/>
      <c r="G21" s="73" t="s">
        <v>14</v>
      </c>
    </row>
    <row r="22" spans="1:7" x14ac:dyDescent="0.25">
      <c r="A22" s="70">
        <v>45641</v>
      </c>
      <c r="B22" s="71" t="s">
        <v>12</v>
      </c>
      <c r="C22" s="71">
        <v>15</v>
      </c>
      <c r="D22" s="71" t="s">
        <v>13</v>
      </c>
      <c r="E22" s="9">
        <v>14455</v>
      </c>
      <c r="F22" s="72"/>
      <c r="G22" s="73" t="s">
        <v>14</v>
      </c>
    </row>
    <row r="23" spans="1:7" x14ac:dyDescent="0.25">
      <c r="A23" s="70">
        <v>45642</v>
      </c>
      <c r="B23" s="71" t="s">
        <v>12</v>
      </c>
      <c r="C23" s="71">
        <v>16</v>
      </c>
      <c r="D23" s="71" t="s">
        <v>13</v>
      </c>
      <c r="E23" s="9">
        <v>771496</v>
      </c>
      <c r="F23" s="72"/>
      <c r="G23" s="73" t="s">
        <v>14</v>
      </c>
    </row>
    <row r="24" spans="1:7" x14ac:dyDescent="0.25">
      <c r="A24" s="70">
        <v>45643</v>
      </c>
      <c r="B24" s="71" t="s">
        <v>12</v>
      </c>
      <c r="C24" s="71">
        <v>17</v>
      </c>
      <c r="D24" s="71" t="s">
        <v>13</v>
      </c>
      <c r="E24" s="9">
        <v>661176</v>
      </c>
      <c r="F24" s="72"/>
      <c r="G24" s="73" t="s">
        <v>14</v>
      </c>
    </row>
    <row r="25" spans="1:7" x14ac:dyDescent="0.25">
      <c r="A25" s="70">
        <v>45644</v>
      </c>
      <c r="B25" s="71" t="s">
        <v>12</v>
      </c>
      <c r="C25" s="71">
        <v>18</v>
      </c>
      <c r="D25" s="71" t="s">
        <v>13</v>
      </c>
      <c r="E25" s="9">
        <v>635718</v>
      </c>
      <c r="F25" s="72"/>
      <c r="G25" s="73" t="s">
        <v>14</v>
      </c>
    </row>
    <row r="26" spans="1:7" x14ac:dyDescent="0.25">
      <c r="A26" s="70">
        <v>45645</v>
      </c>
      <c r="B26" s="71" t="s">
        <v>12</v>
      </c>
      <c r="C26" s="71">
        <v>19</v>
      </c>
      <c r="D26" s="71" t="s">
        <v>13</v>
      </c>
      <c r="E26" s="9">
        <v>714840</v>
      </c>
      <c r="F26" s="72"/>
      <c r="G26" s="73" t="s">
        <v>14</v>
      </c>
    </row>
    <row r="27" spans="1:7" x14ac:dyDescent="0.25">
      <c r="A27" s="70">
        <v>45646</v>
      </c>
      <c r="B27" s="71" t="s">
        <v>12</v>
      </c>
      <c r="C27" s="71">
        <v>20</v>
      </c>
      <c r="D27" s="71" t="s">
        <v>13</v>
      </c>
      <c r="E27" s="9">
        <v>521180.34</v>
      </c>
      <c r="F27" s="72"/>
      <c r="G27" s="73" t="s">
        <v>14</v>
      </c>
    </row>
    <row r="28" spans="1:7" x14ac:dyDescent="0.25">
      <c r="A28" s="70">
        <v>45647</v>
      </c>
      <c r="B28" s="71" t="s">
        <v>12</v>
      </c>
      <c r="C28" s="71">
        <v>21</v>
      </c>
      <c r="D28" s="71" t="s">
        <v>13</v>
      </c>
      <c r="E28" s="9">
        <v>334344</v>
      </c>
      <c r="F28" s="72"/>
      <c r="G28" s="73" t="s">
        <v>14</v>
      </c>
    </row>
    <row r="29" spans="1:7" x14ac:dyDescent="0.25">
      <c r="A29" s="70">
        <v>45648</v>
      </c>
      <c r="B29" s="71" t="s">
        <v>12</v>
      </c>
      <c r="C29" s="71">
        <v>22</v>
      </c>
      <c r="D29" s="71" t="s">
        <v>13</v>
      </c>
      <c r="E29" s="9">
        <v>8600</v>
      </c>
      <c r="F29" s="72"/>
      <c r="G29" s="73" t="s">
        <v>14</v>
      </c>
    </row>
    <row r="30" spans="1:7" x14ac:dyDescent="0.25">
      <c r="A30" s="70">
        <v>45649</v>
      </c>
      <c r="B30" s="71" t="s">
        <v>12</v>
      </c>
      <c r="C30" s="71">
        <v>23</v>
      </c>
      <c r="D30" s="71" t="s">
        <v>13</v>
      </c>
      <c r="E30" s="9">
        <v>1127270</v>
      </c>
      <c r="F30" s="72"/>
      <c r="G30" s="73" t="s">
        <v>14</v>
      </c>
    </row>
    <row r="31" spans="1:7" x14ac:dyDescent="0.25">
      <c r="A31" s="70">
        <v>45650</v>
      </c>
      <c r="B31" s="71" t="s">
        <v>12</v>
      </c>
      <c r="C31" s="71">
        <v>24</v>
      </c>
      <c r="D31" s="71" t="s">
        <v>13</v>
      </c>
      <c r="E31" s="9">
        <v>1144011</v>
      </c>
      <c r="F31" s="72"/>
      <c r="G31" s="73" t="s">
        <v>14</v>
      </c>
    </row>
    <row r="32" spans="1:7" x14ac:dyDescent="0.25">
      <c r="A32" s="70">
        <v>45651</v>
      </c>
      <c r="B32" s="71" t="s">
        <v>12</v>
      </c>
      <c r="C32" s="71">
        <v>25</v>
      </c>
      <c r="D32" s="71" t="s">
        <v>13</v>
      </c>
      <c r="E32" s="9">
        <v>4100</v>
      </c>
      <c r="F32" s="72"/>
      <c r="G32" s="73" t="s">
        <v>14</v>
      </c>
    </row>
    <row r="33" spans="1:7" x14ac:dyDescent="0.25">
      <c r="A33" s="70">
        <v>45652</v>
      </c>
      <c r="B33" s="71" t="s">
        <v>12</v>
      </c>
      <c r="C33" s="71">
        <v>26</v>
      </c>
      <c r="D33" s="71" t="s">
        <v>13</v>
      </c>
      <c r="E33" s="9">
        <v>854470</v>
      </c>
      <c r="F33" s="72"/>
      <c r="G33" s="73" t="s">
        <v>14</v>
      </c>
    </row>
    <row r="34" spans="1:7" x14ac:dyDescent="0.25">
      <c r="A34" s="70">
        <v>45653</v>
      </c>
      <c r="B34" s="71" t="s">
        <v>12</v>
      </c>
      <c r="C34" s="71">
        <v>27</v>
      </c>
      <c r="D34" s="71" t="s">
        <v>13</v>
      </c>
      <c r="E34" s="9">
        <v>717845</v>
      </c>
      <c r="F34" s="72"/>
      <c r="G34" s="73" t="s">
        <v>14</v>
      </c>
    </row>
    <row r="35" spans="1:7" x14ac:dyDescent="0.25">
      <c r="A35" s="70">
        <v>45654</v>
      </c>
      <c r="B35" s="71" t="s">
        <v>12</v>
      </c>
      <c r="C35" s="71">
        <v>28</v>
      </c>
      <c r="D35" s="71" t="s">
        <v>13</v>
      </c>
      <c r="E35" s="9">
        <v>346798</v>
      </c>
      <c r="F35" s="72"/>
      <c r="G35" s="73" t="s">
        <v>14</v>
      </c>
    </row>
    <row r="36" spans="1:7" x14ac:dyDescent="0.25">
      <c r="A36" s="70">
        <v>45655</v>
      </c>
      <c r="B36" s="71" t="s">
        <v>12</v>
      </c>
      <c r="C36" s="71">
        <v>29</v>
      </c>
      <c r="D36" s="71" t="s">
        <v>13</v>
      </c>
      <c r="E36" s="9">
        <v>14889</v>
      </c>
      <c r="F36" s="72"/>
      <c r="G36" s="73" t="s">
        <v>14</v>
      </c>
    </row>
    <row r="37" spans="1:7" x14ac:dyDescent="0.25">
      <c r="A37" s="70">
        <v>45656</v>
      </c>
      <c r="B37" s="71" t="s">
        <v>12</v>
      </c>
      <c r="C37" s="71">
        <v>30</v>
      </c>
      <c r="D37" s="71" t="s">
        <v>13</v>
      </c>
      <c r="E37" s="9">
        <v>832433</v>
      </c>
      <c r="F37" s="72"/>
      <c r="G37" s="73" t="s">
        <v>14</v>
      </c>
    </row>
    <row r="38" spans="1:7" x14ac:dyDescent="0.25">
      <c r="A38" s="70">
        <v>45657</v>
      </c>
      <c r="B38" s="71" t="s">
        <v>12</v>
      </c>
      <c r="C38" s="71">
        <v>31</v>
      </c>
      <c r="D38" s="71" t="s">
        <v>13</v>
      </c>
      <c r="E38" s="74">
        <v>401851</v>
      </c>
      <c r="F38" s="72"/>
      <c r="G38" s="73" t="s">
        <v>14</v>
      </c>
    </row>
    <row r="39" spans="1:7" ht="15.75" thickBot="1" x14ac:dyDescent="0.3">
      <c r="A39" s="75"/>
      <c r="B39" s="71"/>
      <c r="C39" s="71"/>
      <c r="D39" s="11" t="s">
        <v>15</v>
      </c>
      <c r="E39" s="12">
        <f>SUM(E8:E38)</f>
        <v>15985749.34</v>
      </c>
      <c r="F39" s="72"/>
      <c r="G39" s="73"/>
    </row>
    <row r="40" spans="1:7" x14ac:dyDescent="0.25">
      <c r="A40" s="156" t="s">
        <v>16</v>
      </c>
      <c r="B40" s="157"/>
      <c r="C40" s="157"/>
      <c r="D40" s="157"/>
      <c r="E40" s="157"/>
      <c r="F40" s="158"/>
      <c r="G40" s="8"/>
    </row>
    <row r="41" spans="1:7" x14ac:dyDescent="0.25">
      <c r="A41" s="75">
        <v>45632</v>
      </c>
      <c r="B41" s="71" t="s">
        <v>17</v>
      </c>
      <c r="C41" s="71"/>
      <c r="D41" s="71" t="s">
        <v>107</v>
      </c>
      <c r="E41" s="9">
        <v>7061.12</v>
      </c>
      <c r="F41" s="71"/>
      <c r="G41" s="76" t="s">
        <v>108</v>
      </c>
    </row>
    <row r="42" spans="1:7" x14ac:dyDescent="0.25">
      <c r="A42" s="75">
        <v>45632</v>
      </c>
      <c r="B42" s="71" t="s">
        <v>17</v>
      </c>
      <c r="C42" s="71"/>
      <c r="D42" s="71" t="s">
        <v>107</v>
      </c>
      <c r="E42" s="9">
        <v>2550.2399999999998</v>
      </c>
      <c r="F42" s="71"/>
      <c r="G42" s="76" t="s">
        <v>108</v>
      </c>
    </row>
    <row r="43" spans="1:7" x14ac:dyDescent="0.25">
      <c r="A43" s="75">
        <v>45632</v>
      </c>
      <c r="B43" s="71" t="s">
        <v>17</v>
      </c>
      <c r="C43" s="71"/>
      <c r="D43" s="71" t="s">
        <v>107</v>
      </c>
      <c r="E43" s="9">
        <v>21097.22</v>
      </c>
      <c r="F43" s="71"/>
      <c r="G43" s="76" t="s">
        <v>108</v>
      </c>
    </row>
    <row r="44" spans="1:7" x14ac:dyDescent="0.25">
      <c r="A44" s="75">
        <v>45632</v>
      </c>
      <c r="B44" s="71" t="s">
        <v>17</v>
      </c>
      <c r="C44" s="71"/>
      <c r="D44" s="71" t="s">
        <v>107</v>
      </c>
      <c r="E44" s="9">
        <v>40378.400000000001</v>
      </c>
      <c r="F44" s="71"/>
      <c r="G44" s="76" t="s">
        <v>108</v>
      </c>
    </row>
    <row r="45" spans="1:7" x14ac:dyDescent="0.25">
      <c r="A45" s="75">
        <v>45632</v>
      </c>
      <c r="B45" s="71" t="s">
        <v>17</v>
      </c>
      <c r="C45" s="71"/>
      <c r="D45" s="71" t="s">
        <v>107</v>
      </c>
      <c r="E45" s="9">
        <v>23116.75</v>
      </c>
      <c r="F45" s="71"/>
      <c r="G45" s="76" t="s">
        <v>108</v>
      </c>
    </row>
    <row r="46" spans="1:7" x14ac:dyDescent="0.25">
      <c r="A46" s="75">
        <v>45632</v>
      </c>
      <c r="B46" s="71" t="s">
        <v>17</v>
      </c>
      <c r="C46" s="71"/>
      <c r="D46" s="71" t="s">
        <v>107</v>
      </c>
      <c r="E46" s="9">
        <v>9740.5</v>
      </c>
      <c r="F46" s="71"/>
      <c r="G46" s="76" t="s">
        <v>108</v>
      </c>
    </row>
    <row r="47" spans="1:7" x14ac:dyDescent="0.25">
      <c r="A47" s="75">
        <v>45632</v>
      </c>
      <c r="B47" s="71" t="s">
        <v>17</v>
      </c>
      <c r="C47" s="71"/>
      <c r="D47" s="71" t="s">
        <v>107</v>
      </c>
      <c r="E47" s="9">
        <v>7483.53</v>
      </c>
      <c r="F47" s="71"/>
      <c r="G47" s="76" t="s">
        <v>108</v>
      </c>
    </row>
    <row r="48" spans="1:7" x14ac:dyDescent="0.25">
      <c r="A48" s="75">
        <v>45632</v>
      </c>
      <c r="B48" s="71" t="s">
        <v>17</v>
      </c>
      <c r="C48" s="71"/>
      <c r="D48" s="71" t="s">
        <v>107</v>
      </c>
      <c r="E48" s="9">
        <v>5950.56</v>
      </c>
      <c r="F48" s="71"/>
      <c r="G48" s="76" t="s">
        <v>108</v>
      </c>
    </row>
    <row r="49" spans="1:7" x14ac:dyDescent="0.25">
      <c r="A49" s="75">
        <v>45644</v>
      </c>
      <c r="B49" s="71" t="s">
        <v>17</v>
      </c>
      <c r="C49" s="71"/>
      <c r="D49" s="71" t="s">
        <v>109</v>
      </c>
      <c r="E49" s="9">
        <v>1223333</v>
      </c>
      <c r="F49" s="71"/>
      <c r="G49" s="76" t="s">
        <v>108</v>
      </c>
    </row>
    <row r="50" spans="1:7" x14ac:dyDescent="0.25">
      <c r="A50" s="75">
        <v>45644</v>
      </c>
      <c r="B50" s="71" t="s">
        <v>17</v>
      </c>
      <c r="C50" s="71"/>
      <c r="D50" s="71" t="s">
        <v>110</v>
      </c>
      <c r="E50" s="9">
        <v>10863252</v>
      </c>
      <c r="F50" s="71"/>
      <c r="G50" s="76" t="s">
        <v>111</v>
      </c>
    </row>
    <row r="51" spans="1:7" ht="15.75" thickBot="1" x14ac:dyDescent="0.3">
      <c r="A51" s="77"/>
      <c r="B51" s="78"/>
      <c r="C51" s="78"/>
      <c r="D51" s="17" t="s">
        <v>18</v>
      </c>
      <c r="E51" s="18">
        <f>SUM(E41:E50)</f>
        <v>12203963.32</v>
      </c>
      <c r="F51" s="78"/>
      <c r="G51" s="71"/>
    </row>
    <row r="52" spans="1:7" ht="15.75" thickBot="1" x14ac:dyDescent="0.3">
      <c r="A52" s="79"/>
      <c r="B52" s="80"/>
      <c r="C52" s="80"/>
      <c r="D52" s="81" t="s">
        <v>19</v>
      </c>
      <c r="E52" s="82"/>
      <c r="F52" s="80"/>
      <c r="G52" s="83"/>
    </row>
    <row r="53" spans="1:7" x14ac:dyDescent="0.25">
      <c r="A53" s="84"/>
      <c r="B53" s="85" t="s">
        <v>17</v>
      </c>
      <c r="C53" s="85"/>
      <c r="D53" s="20" t="s">
        <v>20</v>
      </c>
      <c r="E53" s="86"/>
      <c r="F53" s="87"/>
      <c r="G53" s="71"/>
    </row>
    <row r="54" spans="1:7" x14ac:dyDescent="0.25">
      <c r="A54" s="70"/>
      <c r="B54" s="71" t="s">
        <v>17</v>
      </c>
      <c r="C54" s="71"/>
      <c r="D54" s="21" t="s">
        <v>20</v>
      </c>
      <c r="E54" s="74"/>
      <c r="F54" s="72"/>
      <c r="G54" s="71"/>
    </row>
    <row r="55" spans="1:7" x14ac:dyDescent="0.25">
      <c r="A55" s="22"/>
      <c r="B55" s="22"/>
      <c r="C55" s="22"/>
      <c r="D55" s="22" t="s">
        <v>21</v>
      </c>
      <c r="E55" s="22"/>
      <c r="F55" s="23"/>
      <c r="G55" s="88"/>
    </row>
    <row r="56" spans="1:7" ht="15.75" thickBot="1" x14ac:dyDescent="0.3">
      <c r="A56" s="89"/>
      <c r="B56" s="90"/>
      <c r="C56" s="90"/>
      <c r="D56" s="91" t="s">
        <v>22</v>
      </c>
      <c r="E56" s="90"/>
      <c r="F56" s="90"/>
      <c r="G56" s="13"/>
    </row>
    <row r="57" spans="1:7" x14ac:dyDescent="0.25">
      <c r="A57" s="92">
        <v>45628</v>
      </c>
      <c r="B57" s="93" t="s">
        <v>23</v>
      </c>
      <c r="C57" s="93">
        <v>45279</v>
      </c>
      <c r="D57" s="93" t="s">
        <v>45</v>
      </c>
      <c r="E57" s="93"/>
      <c r="F57" s="94">
        <v>1200</v>
      </c>
      <c r="G57" s="71" t="s">
        <v>112</v>
      </c>
    </row>
    <row r="58" spans="1:7" x14ac:dyDescent="0.25">
      <c r="A58" s="70">
        <v>45628</v>
      </c>
      <c r="B58" s="71" t="s">
        <v>23</v>
      </c>
      <c r="C58" s="71">
        <v>45280</v>
      </c>
      <c r="D58" s="71" t="s">
        <v>113</v>
      </c>
      <c r="E58" s="72"/>
      <c r="F58" s="9">
        <v>1500</v>
      </c>
      <c r="G58" s="95" t="s">
        <v>114</v>
      </c>
    </row>
    <row r="59" spans="1:7" x14ac:dyDescent="0.25">
      <c r="A59" s="70">
        <v>45630</v>
      </c>
      <c r="B59" s="71" t="s">
        <v>23</v>
      </c>
      <c r="C59" s="71">
        <v>45281</v>
      </c>
      <c r="D59" s="8" t="s">
        <v>32</v>
      </c>
      <c r="E59" s="71"/>
      <c r="F59" s="9">
        <v>53599.31</v>
      </c>
      <c r="G59" s="10" t="s">
        <v>115</v>
      </c>
    </row>
    <row r="60" spans="1:7" x14ac:dyDescent="0.25">
      <c r="A60" s="70">
        <v>45630</v>
      </c>
      <c r="B60" s="71" t="s">
        <v>23</v>
      </c>
      <c r="C60" s="71">
        <v>45282</v>
      </c>
      <c r="D60" s="71" t="s">
        <v>25</v>
      </c>
      <c r="E60" s="71"/>
      <c r="F60" s="9">
        <v>39900</v>
      </c>
      <c r="G60" s="10" t="s">
        <v>116</v>
      </c>
    </row>
    <row r="61" spans="1:7" ht="15.75" thickBot="1" x14ac:dyDescent="0.3">
      <c r="A61" s="70">
        <v>45636</v>
      </c>
      <c r="B61" s="71" t="s">
        <v>23</v>
      </c>
      <c r="C61" s="71">
        <v>45283</v>
      </c>
      <c r="D61" s="71" t="s">
        <v>40</v>
      </c>
      <c r="E61" s="71"/>
      <c r="F61" s="9">
        <v>4669</v>
      </c>
      <c r="G61" s="10" t="s">
        <v>117</v>
      </c>
    </row>
    <row r="62" spans="1:7" x14ac:dyDescent="0.25">
      <c r="A62" s="70">
        <v>45637</v>
      </c>
      <c r="B62" s="71" t="s">
        <v>23</v>
      </c>
      <c r="C62" s="71">
        <v>45284</v>
      </c>
      <c r="D62" s="71" t="s">
        <v>118</v>
      </c>
      <c r="E62" s="71"/>
      <c r="F62" s="9">
        <v>14250</v>
      </c>
      <c r="G62" s="25" t="s">
        <v>119</v>
      </c>
    </row>
    <row r="63" spans="1:7" x14ac:dyDescent="0.25">
      <c r="A63" s="70">
        <v>45637</v>
      </c>
      <c r="B63" s="71" t="s">
        <v>23</v>
      </c>
      <c r="C63" s="71">
        <v>45285</v>
      </c>
      <c r="D63" s="96" t="s">
        <v>120</v>
      </c>
      <c r="E63" s="71"/>
      <c r="F63" s="9">
        <v>94363.6</v>
      </c>
      <c r="G63" s="97" t="s">
        <v>121</v>
      </c>
    </row>
    <row r="64" spans="1:7" x14ac:dyDescent="0.25">
      <c r="A64" s="70">
        <v>45638</v>
      </c>
      <c r="B64" s="71" t="s">
        <v>23</v>
      </c>
      <c r="C64" s="71">
        <v>45286</v>
      </c>
      <c r="D64" s="71" t="s">
        <v>122</v>
      </c>
      <c r="E64" s="71"/>
      <c r="F64" s="9">
        <v>13885.59</v>
      </c>
      <c r="G64" s="97" t="s">
        <v>24</v>
      </c>
    </row>
    <row r="65" spans="1:7" x14ac:dyDescent="0.25">
      <c r="A65" s="70">
        <v>45639</v>
      </c>
      <c r="B65" s="71" t="s">
        <v>23</v>
      </c>
      <c r="C65" s="71">
        <v>45287</v>
      </c>
      <c r="D65" s="8" t="s">
        <v>32</v>
      </c>
      <c r="E65" s="71"/>
      <c r="F65" s="9">
        <v>197418</v>
      </c>
      <c r="G65" s="10" t="s">
        <v>123</v>
      </c>
    </row>
    <row r="66" spans="1:7" x14ac:dyDescent="0.25">
      <c r="A66" s="70">
        <v>45639</v>
      </c>
      <c r="B66" s="71" t="s">
        <v>23</v>
      </c>
      <c r="C66" s="71">
        <v>45288</v>
      </c>
      <c r="D66" s="8" t="s">
        <v>32</v>
      </c>
      <c r="E66" s="71"/>
      <c r="F66" s="9">
        <v>198679.81</v>
      </c>
      <c r="G66" s="10" t="s">
        <v>124</v>
      </c>
    </row>
    <row r="67" spans="1:7" x14ac:dyDescent="0.25">
      <c r="A67" s="70">
        <v>45639</v>
      </c>
      <c r="B67" s="71" t="s">
        <v>23</v>
      </c>
      <c r="C67" s="71">
        <v>45289</v>
      </c>
      <c r="D67" s="71" t="s">
        <v>125</v>
      </c>
      <c r="E67" s="71"/>
      <c r="F67" s="9">
        <v>7600</v>
      </c>
      <c r="G67" s="10" t="s">
        <v>26</v>
      </c>
    </row>
    <row r="68" spans="1:7" x14ac:dyDescent="0.25">
      <c r="A68" s="70">
        <v>45639</v>
      </c>
      <c r="B68" s="71" t="s">
        <v>23</v>
      </c>
      <c r="C68" s="71">
        <v>45290</v>
      </c>
      <c r="D68" s="71" t="s">
        <v>27</v>
      </c>
      <c r="E68" s="71"/>
      <c r="F68" s="9">
        <v>9500</v>
      </c>
      <c r="G68" s="10" t="s">
        <v>26</v>
      </c>
    </row>
    <row r="69" spans="1:7" x14ac:dyDescent="0.25">
      <c r="A69" s="70">
        <v>45639</v>
      </c>
      <c r="B69" s="71" t="s">
        <v>23</v>
      </c>
      <c r="C69" s="71">
        <v>45291</v>
      </c>
      <c r="D69" s="71" t="s">
        <v>31</v>
      </c>
      <c r="E69" s="71"/>
      <c r="F69" s="9"/>
      <c r="G69" s="10" t="s">
        <v>31</v>
      </c>
    </row>
    <row r="70" spans="1:7" x14ac:dyDescent="0.25">
      <c r="A70" s="70">
        <v>45642</v>
      </c>
      <c r="B70" s="71" t="s">
        <v>23</v>
      </c>
      <c r="C70" s="71">
        <v>45292</v>
      </c>
      <c r="D70" s="71" t="s">
        <v>37</v>
      </c>
      <c r="E70" s="71"/>
      <c r="F70" s="9">
        <v>18750</v>
      </c>
      <c r="G70" s="97" t="s">
        <v>126</v>
      </c>
    </row>
    <row r="71" spans="1:7" x14ac:dyDescent="0.25">
      <c r="A71" s="70">
        <v>45642</v>
      </c>
      <c r="B71" s="71" t="s">
        <v>23</v>
      </c>
      <c r="C71" s="71">
        <v>45293</v>
      </c>
      <c r="D71" s="71" t="s">
        <v>127</v>
      </c>
      <c r="E71" s="71"/>
      <c r="F71" s="9">
        <v>8750</v>
      </c>
      <c r="G71" s="97" t="s">
        <v>126</v>
      </c>
    </row>
    <row r="72" spans="1:7" x14ac:dyDescent="0.25">
      <c r="A72" s="70">
        <v>45642</v>
      </c>
      <c r="B72" s="71" t="s">
        <v>23</v>
      </c>
      <c r="C72" s="71">
        <v>45294</v>
      </c>
      <c r="D72" s="71" t="s">
        <v>35</v>
      </c>
      <c r="E72" s="71"/>
      <c r="F72" s="9">
        <v>10000</v>
      </c>
      <c r="G72" s="97" t="s">
        <v>126</v>
      </c>
    </row>
    <row r="73" spans="1:7" x14ac:dyDescent="0.25">
      <c r="A73" s="70">
        <v>45642</v>
      </c>
      <c r="B73" s="71" t="s">
        <v>23</v>
      </c>
      <c r="C73" s="71">
        <v>45295</v>
      </c>
      <c r="D73" s="71" t="s">
        <v>36</v>
      </c>
      <c r="E73" s="71"/>
      <c r="F73" s="9">
        <v>7500</v>
      </c>
      <c r="G73" s="97" t="s">
        <v>126</v>
      </c>
    </row>
    <row r="74" spans="1:7" x14ac:dyDescent="0.25">
      <c r="A74" s="70">
        <v>45642</v>
      </c>
      <c r="B74" s="71" t="s">
        <v>23</v>
      </c>
      <c r="C74" s="71">
        <v>45296</v>
      </c>
      <c r="D74" s="71" t="s">
        <v>128</v>
      </c>
      <c r="E74" s="71"/>
      <c r="F74" s="74">
        <v>10000</v>
      </c>
      <c r="G74" s="97" t="s">
        <v>126</v>
      </c>
    </row>
    <row r="75" spans="1:7" x14ac:dyDescent="0.25">
      <c r="A75" s="70">
        <v>45642</v>
      </c>
      <c r="B75" s="71" t="s">
        <v>23</v>
      </c>
      <c r="C75" s="71">
        <v>45297</v>
      </c>
      <c r="D75" s="71" t="s">
        <v>129</v>
      </c>
      <c r="E75" s="71"/>
      <c r="F75" s="9">
        <v>5000</v>
      </c>
      <c r="G75" s="97" t="s">
        <v>126</v>
      </c>
    </row>
    <row r="76" spans="1:7" x14ac:dyDescent="0.25">
      <c r="A76" s="70">
        <v>45642</v>
      </c>
      <c r="B76" s="71" t="s">
        <v>23</v>
      </c>
      <c r="C76" s="71">
        <v>45298</v>
      </c>
      <c r="D76" s="71" t="s">
        <v>45</v>
      </c>
      <c r="E76" s="71"/>
      <c r="F76" s="9">
        <v>5000</v>
      </c>
      <c r="G76" s="97" t="s">
        <v>126</v>
      </c>
    </row>
    <row r="77" spans="1:7" x14ac:dyDescent="0.25">
      <c r="A77" s="70">
        <v>45642</v>
      </c>
      <c r="B77" s="71" t="s">
        <v>23</v>
      </c>
      <c r="C77" s="71">
        <v>45299</v>
      </c>
      <c r="D77" s="98" t="s">
        <v>130</v>
      </c>
      <c r="E77" s="71"/>
      <c r="F77" s="9">
        <v>1700.16</v>
      </c>
      <c r="G77" s="97" t="s">
        <v>126</v>
      </c>
    </row>
    <row r="78" spans="1:7" x14ac:dyDescent="0.25">
      <c r="A78" s="70">
        <v>45642</v>
      </c>
      <c r="B78" s="71" t="s">
        <v>23</v>
      </c>
      <c r="C78" s="71">
        <v>45300</v>
      </c>
      <c r="D78" s="71" t="s">
        <v>131</v>
      </c>
      <c r="E78" s="71"/>
      <c r="F78" s="9">
        <v>6250</v>
      </c>
      <c r="G78" s="97" t="s">
        <v>126</v>
      </c>
    </row>
    <row r="79" spans="1:7" x14ac:dyDescent="0.25">
      <c r="A79" s="70">
        <v>45642</v>
      </c>
      <c r="B79" s="71" t="s">
        <v>23</v>
      </c>
      <c r="C79" s="71">
        <v>45301</v>
      </c>
      <c r="D79" s="71" t="s">
        <v>33</v>
      </c>
      <c r="E79" s="71"/>
      <c r="F79" s="9">
        <v>10000</v>
      </c>
      <c r="G79" s="97" t="s">
        <v>126</v>
      </c>
    </row>
    <row r="80" spans="1:7" x14ac:dyDescent="0.25">
      <c r="A80" s="70">
        <v>45642</v>
      </c>
      <c r="B80" s="71" t="s">
        <v>23</v>
      </c>
      <c r="C80" s="71">
        <v>45302</v>
      </c>
      <c r="D80" s="71" t="s">
        <v>132</v>
      </c>
      <c r="E80" s="71"/>
      <c r="F80" s="9">
        <v>3750</v>
      </c>
      <c r="G80" s="97" t="s">
        <v>126</v>
      </c>
    </row>
    <row r="81" spans="1:7" x14ac:dyDescent="0.25">
      <c r="A81" s="70">
        <v>45642</v>
      </c>
      <c r="B81" s="71" t="s">
        <v>23</v>
      </c>
      <c r="C81" s="71">
        <v>45303</v>
      </c>
      <c r="D81" s="71" t="s">
        <v>133</v>
      </c>
      <c r="E81" s="71"/>
      <c r="F81" s="9">
        <v>5000</v>
      </c>
      <c r="G81" s="97" t="s">
        <v>126</v>
      </c>
    </row>
    <row r="82" spans="1:7" x14ac:dyDescent="0.25">
      <c r="A82" s="70">
        <v>45642</v>
      </c>
      <c r="B82" s="71" t="s">
        <v>23</v>
      </c>
      <c r="C82" s="71">
        <v>45304</v>
      </c>
      <c r="D82" s="71" t="s">
        <v>134</v>
      </c>
      <c r="E82" s="71"/>
      <c r="F82" s="9">
        <v>3333</v>
      </c>
      <c r="G82" s="97" t="s">
        <v>126</v>
      </c>
    </row>
    <row r="83" spans="1:7" x14ac:dyDescent="0.25">
      <c r="A83" s="70">
        <v>45642</v>
      </c>
      <c r="B83" s="71" t="s">
        <v>23</v>
      </c>
      <c r="C83" s="71">
        <v>45305</v>
      </c>
      <c r="D83" s="71" t="s">
        <v>42</v>
      </c>
      <c r="E83" s="71"/>
      <c r="F83" s="9">
        <v>3333.33</v>
      </c>
      <c r="G83" s="97" t="s">
        <v>126</v>
      </c>
    </row>
    <row r="84" spans="1:7" x14ac:dyDescent="0.25">
      <c r="A84" s="70">
        <v>45642</v>
      </c>
      <c r="B84" s="71" t="s">
        <v>23</v>
      </c>
      <c r="C84" s="71">
        <v>45306</v>
      </c>
      <c r="D84" s="71" t="s">
        <v>40</v>
      </c>
      <c r="E84" s="71"/>
      <c r="F84" s="9">
        <v>3333.33</v>
      </c>
      <c r="G84" s="97" t="s">
        <v>126</v>
      </c>
    </row>
    <row r="85" spans="1:7" x14ac:dyDescent="0.25">
      <c r="A85" s="70">
        <v>45642</v>
      </c>
      <c r="B85" s="71" t="s">
        <v>23</v>
      </c>
      <c r="C85" s="71">
        <v>45307</v>
      </c>
      <c r="D85" s="71" t="s">
        <v>47</v>
      </c>
      <c r="E85" s="71"/>
      <c r="F85" s="9">
        <v>3333.33</v>
      </c>
      <c r="G85" s="97" t="s">
        <v>126</v>
      </c>
    </row>
    <row r="86" spans="1:7" x14ac:dyDescent="0.25">
      <c r="A86" s="70">
        <v>45642</v>
      </c>
      <c r="B86" s="71" t="s">
        <v>23</v>
      </c>
      <c r="C86" s="71">
        <v>45308</v>
      </c>
      <c r="D86" s="71" t="s">
        <v>43</v>
      </c>
      <c r="E86" s="71"/>
      <c r="F86" s="9">
        <v>3333.33</v>
      </c>
      <c r="G86" s="97" t="s">
        <v>126</v>
      </c>
    </row>
    <row r="87" spans="1:7" x14ac:dyDescent="0.25">
      <c r="A87" s="70">
        <v>45642</v>
      </c>
      <c r="B87" s="71" t="s">
        <v>23</v>
      </c>
      <c r="C87" s="71">
        <v>45309</v>
      </c>
      <c r="D87" s="71" t="s">
        <v>135</v>
      </c>
      <c r="E87" s="71"/>
      <c r="F87" s="9">
        <v>3333.33</v>
      </c>
      <c r="G87" s="97" t="s">
        <v>126</v>
      </c>
    </row>
    <row r="88" spans="1:7" x14ac:dyDescent="0.25">
      <c r="A88" s="70">
        <v>45642</v>
      </c>
      <c r="B88" s="71" t="s">
        <v>23</v>
      </c>
      <c r="C88" s="71">
        <v>45310</v>
      </c>
      <c r="D88" s="71" t="s">
        <v>46</v>
      </c>
      <c r="E88" s="71"/>
      <c r="F88" s="9">
        <v>3666.67</v>
      </c>
      <c r="G88" s="97" t="s">
        <v>126</v>
      </c>
    </row>
    <row r="89" spans="1:7" x14ac:dyDescent="0.25">
      <c r="A89" s="70">
        <v>45642</v>
      </c>
      <c r="B89" s="71" t="s">
        <v>23</v>
      </c>
      <c r="C89" s="71">
        <v>45311</v>
      </c>
      <c r="D89" s="71" t="s">
        <v>44</v>
      </c>
      <c r="E89" s="71"/>
      <c r="F89" s="9">
        <v>3333.33</v>
      </c>
      <c r="G89" s="97" t="s">
        <v>126</v>
      </c>
    </row>
    <row r="90" spans="1:7" x14ac:dyDescent="0.25">
      <c r="A90" s="70">
        <v>45642</v>
      </c>
      <c r="B90" s="71" t="s">
        <v>23</v>
      </c>
      <c r="C90" s="71">
        <v>45312</v>
      </c>
      <c r="D90" s="71" t="s">
        <v>39</v>
      </c>
      <c r="E90" s="71"/>
      <c r="F90" s="9">
        <v>3000</v>
      </c>
      <c r="G90" s="97" t="s">
        <v>126</v>
      </c>
    </row>
    <row r="91" spans="1:7" x14ac:dyDescent="0.25">
      <c r="A91" s="70">
        <v>45642</v>
      </c>
      <c r="B91" s="71" t="s">
        <v>23</v>
      </c>
      <c r="C91" s="71">
        <v>45313</v>
      </c>
      <c r="D91" s="71" t="s">
        <v>41</v>
      </c>
      <c r="E91" s="71"/>
      <c r="F91" s="9">
        <v>3000</v>
      </c>
      <c r="G91" s="97" t="s">
        <v>126</v>
      </c>
    </row>
    <row r="92" spans="1:7" x14ac:dyDescent="0.25">
      <c r="A92" s="70">
        <v>45642</v>
      </c>
      <c r="B92" s="71" t="s">
        <v>23</v>
      </c>
      <c r="C92" s="71">
        <v>45314</v>
      </c>
      <c r="D92" s="71" t="s">
        <v>136</v>
      </c>
      <c r="E92" s="71"/>
      <c r="F92" s="9">
        <v>3333.33</v>
      </c>
      <c r="G92" s="97" t="s">
        <v>126</v>
      </c>
    </row>
    <row r="93" spans="1:7" x14ac:dyDescent="0.25">
      <c r="A93" s="70">
        <v>45642</v>
      </c>
      <c r="B93" s="71" t="s">
        <v>23</v>
      </c>
      <c r="C93" s="71">
        <v>45315</v>
      </c>
      <c r="D93" s="71" t="s">
        <v>137</v>
      </c>
      <c r="E93" s="71"/>
      <c r="F93" s="9">
        <v>7650.72</v>
      </c>
      <c r="G93" s="97" t="s">
        <v>126</v>
      </c>
    </row>
    <row r="94" spans="1:7" x14ac:dyDescent="0.25">
      <c r="A94" s="70">
        <v>45642</v>
      </c>
      <c r="B94" s="71" t="s">
        <v>23</v>
      </c>
      <c r="C94" s="71">
        <v>45316</v>
      </c>
      <c r="D94" s="71" t="s">
        <v>38</v>
      </c>
      <c r="E94" s="71"/>
      <c r="F94" s="9">
        <v>10200.959999999999</v>
      </c>
      <c r="G94" s="97" t="s">
        <v>126</v>
      </c>
    </row>
    <row r="95" spans="1:7" x14ac:dyDescent="0.25">
      <c r="A95" s="70">
        <v>45642</v>
      </c>
      <c r="B95" s="71" t="s">
        <v>23</v>
      </c>
      <c r="C95" s="71">
        <v>45317</v>
      </c>
      <c r="D95" s="71" t="s">
        <v>138</v>
      </c>
      <c r="E95" s="71"/>
      <c r="F95" s="9">
        <v>3333.33</v>
      </c>
      <c r="G95" s="97" t="s">
        <v>126</v>
      </c>
    </row>
    <row r="96" spans="1:7" x14ac:dyDescent="0.25">
      <c r="A96" s="70">
        <v>45643</v>
      </c>
      <c r="B96" s="71" t="s">
        <v>23</v>
      </c>
      <c r="C96" s="71">
        <v>45318</v>
      </c>
      <c r="D96" s="71" t="s">
        <v>139</v>
      </c>
      <c r="E96" s="71"/>
      <c r="F96" s="9">
        <v>23730</v>
      </c>
      <c r="G96" s="10" t="s">
        <v>57</v>
      </c>
    </row>
    <row r="97" spans="1:7" x14ac:dyDescent="0.25">
      <c r="A97" s="70">
        <v>45644</v>
      </c>
      <c r="B97" s="71" t="s">
        <v>23</v>
      </c>
      <c r="C97" s="71">
        <v>45319</v>
      </c>
      <c r="D97" s="71" t="s">
        <v>140</v>
      </c>
      <c r="E97" s="71"/>
      <c r="F97" s="9">
        <v>9500</v>
      </c>
      <c r="G97" s="10" t="s">
        <v>26</v>
      </c>
    </row>
    <row r="98" spans="1:7" x14ac:dyDescent="0.25">
      <c r="A98" s="70">
        <v>45645</v>
      </c>
      <c r="B98" s="71" t="s">
        <v>23</v>
      </c>
      <c r="C98" s="71">
        <v>45320</v>
      </c>
      <c r="D98" s="71" t="s">
        <v>141</v>
      </c>
      <c r="E98" s="71"/>
      <c r="F98" s="9">
        <v>191994.45</v>
      </c>
      <c r="G98" s="97" t="s">
        <v>54</v>
      </c>
    </row>
    <row r="99" spans="1:7" x14ac:dyDescent="0.25">
      <c r="A99" s="70">
        <v>45645</v>
      </c>
      <c r="B99" s="71" t="s">
        <v>23</v>
      </c>
      <c r="C99" s="71">
        <v>45321</v>
      </c>
      <c r="D99" s="71" t="s">
        <v>127</v>
      </c>
      <c r="E99" s="71"/>
      <c r="F99" s="9">
        <v>600000</v>
      </c>
      <c r="G99" s="97" t="s">
        <v>142</v>
      </c>
    </row>
    <row r="100" spans="1:7" x14ac:dyDescent="0.25">
      <c r="A100" s="70">
        <v>45645</v>
      </c>
      <c r="B100" s="71" t="s">
        <v>23</v>
      </c>
      <c r="C100" s="71">
        <v>45322</v>
      </c>
      <c r="D100" s="71" t="s">
        <v>38</v>
      </c>
      <c r="E100" s="71"/>
      <c r="F100" s="9">
        <v>10200.959999999999</v>
      </c>
      <c r="G100" s="10" t="s">
        <v>117</v>
      </c>
    </row>
    <row r="101" spans="1:7" x14ac:dyDescent="0.25">
      <c r="A101" s="70">
        <v>45645</v>
      </c>
      <c r="B101" s="71" t="s">
        <v>23</v>
      </c>
      <c r="C101" s="71">
        <v>45323</v>
      </c>
      <c r="D101" s="71" t="s">
        <v>137</v>
      </c>
      <c r="E101" s="71"/>
      <c r="F101" s="9">
        <v>10200.959999999999</v>
      </c>
      <c r="G101" s="10" t="s">
        <v>117</v>
      </c>
    </row>
    <row r="102" spans="1:7" x14ac:dyDescent="0.25">
      <c r="A102" s="70">
        <v>45645</v>
      </c>
      <c r="B102" s="71" t="s">
        <v>23</v>
      </c>
      <c r="C102" s="71">
        <v>45324</v>
      </c>
      <c r="D102" s="71" t="s">
        <v>143</v>
      </c>
      <c r="E102" s="71"/>
      <c r="F102" s="9">
        <v>75000</v>
      </c>
      <c r="G102" s="10" t="s">
        <v>117</v>
      </c>
    </row>
    <row r="103" spans="1:7" x14ac:dyDescent="0.25">
      <c r="A103" s="70">
        <v>45645</v>
      </c>
      <c r="B103" s="71" t="s">
        <v>23</v>
      </c>
      <c r="C103" s="71">
        <v>45325</v>
      </c>
      <c r="D103" s="71" t="s">
        <v>127</v>
      </c>
      <c r="E103" s="71"/>
      <c r="F103" s="9">
        <v>35000</v>
      </c>
      <c r="G103" s="10" t="s">
        <v>117</v>
      </c>
    </row>
    <row r="104" spans="1:7" x14ac:dyDescent="0.25">
      <c r="A104" s="70">
        <v>45645</v>
      </c>
      <c r="B104" s="71" t="s">
        <v>23</v>
      </c>
      <c r="C104" s="71">
        <v>45326</v>
      </c>
      <c r="D104" s="71" t="s">
        <v>35</v>
      </c>
      <c r="E104" s="71"/>
      <c r="F104" s="9">
        <v>40000</v>
      </c>
      <c r="G104" s="10" t="s">
        <v>117</v>
      </c>
    </row>
    <row r="105" spans="1:7" x14ac:dyDescent="0.25">
      <c r="A105" s="70">
        <v>45645</v>
      </c>
      <c r="B105" s="71" t="s">
        <v>23</v>
      </c>
      <c r="C105" s="71">
        <v>45327</v>
      </c>
      <c r="D105" s="71" t="s">
        <v>36</v>
      </c>
      <c r="E105" s="71"/>
      <c r="F105" s="9">
        <v>30000</v>
      </c>
      <c r="G105" s="10" t="s">
        <v>117</v>
      </c>
    </row>
    <row r="106" spans="1:7" x14ac:dyDescent="0.25">
      <c r="A106" s="70">
        <v>45645</v>
      </c>
      <c r="B106" s="71" t="s">
        <v>23</v>
      </c>
      <c r="C106" s="71">
        <v>45328</v>
      </c>
      <c r="D106" s="71" t="s">
        <v>144</v>
      </c>
      <c r="E106" s="71"/>
      <c r="F106" s="9">
        <v>40000</v>
      </c>
      <c r="G106" s="10" t="s">
        <v>117</v>
      </c>
    </row>
    <row r="107" spans="1:7" x14ac:dyDescent="0.25">
      <c r="A107" s="70">
        <v>45645</v>
      </c>
      <c r="B107" s="71" t="s">
        <v>23</v>
      </c>
      <c r="C107" s="71">
        <v>45329</v>
      </c>
      <c r="D107" s="71" t="s">
        <v>129</v>
      </c>
      <c r="E107" s="71"/>
      <c r="F107" s="9">
        <v>20000</v>
      </c>
      <c r="G107" s="10" t="s">
        <v>117</v>
      </c>
    </row>
    <row r="108" spans="1:7" x14ac:dyDescent="0.25">
      <c r="A108" s="70">
        <v>45645</v>
      </c>
      <c r="B108" s="71" t="s">
        <v>23</v>
      </c>
      <c r="C108" s="71">
        <v>45330</v>
      </c>
      <c r="D108" s="71" t="s">
        <v>45</v>
      </c>
      <c r="E108" s="71"/>
      <c r="F108" s="9">
        <v>20000</v>
      </c>
      <c r="G108" s="10" t="s">
        <v>117</v>
      </c>
    </row>
    <row r="109" spans="1:7" x14ac:dyDescent="0.25">
      <c r="A109" s="70">
        <v>45645</v>
      </c>
      <c r="B109" s="71" t="s">
        <v>23</v>
      </c>
      <c r="C109" s="71">
        <v>45331</v>
      </c>
      <c r="D109" s="71" t="s">
        <v>34</v>
      </c>
      <c r="E109" s="71"/>
      <c r="F109" s="9">
        <v>10200.959999999999</v>
      </c>
      <c r="G109" s="10" t="s">
        <v>117</v>
      </c>
    </row>
    <row r="110" spans="1:7" x14ac:dyDescent="0.25">
      <c r="A110" s="70">
        <v>45645</v>
      </c>
      <c r="B110" s="71" t="s">
        <v>23</v>
      </c>
      <c r="C110" s="71">
        <v>45332</v>
      </c>
      <c r="D110" s="71" t="s">
        <v>131</v>
      </c>
      <c r="E110" s="71"/>
      <c r="F110" s="9">
        <v>25000</v>
      </c>
      <c r="G110" s="10" t="s">
        <v>117</v>
      </c>
    </row>
    <row r="111" spans="1:7" x14ac:dyDescent="0.25">
      <c r="A111" s="70">
        <v>45645</v>
      </c>
      <c r="B111" s="71" t="s">
        <v>23</v>
      </c>
      <c r="C111" s="71">
        <v>45333</v>
      </c>
      <c r="D111" s="71" t="s">
        <v>33</v>
      </c>
      <c r="E111" s="71"/>
      <c r="F111" s="9">
        <v>40000</v>
      </c>
      <c r="G111" s="10" t="s">
        <v>117</v>
      </c>
    </row>
    <row r="112" spans="1:7" x14ac:dyDescent="0.25">
      <c r="A112" s="70">
        <v>45645</v>
      </c>
      <c r="B112" s="71" t="s">
        <v>23</v>
      </c>
      <c r="C112" s="71">
        <v>45334</v>
      </c>
      <c r="D112" s="71" t="s">
        <v>133</v>
      </c>
      <c r="E112" s="71"/>
      <c r="F112" s="9">
        <v>20000</v>
      </c>
      <c r="G112" s="10" t="s">
        <v>117</v>
      </c>
    </row>
    <row r="113" spans="1:7" x14ac:dyDescent="0.25">
      <c r="A113" s="70">
        <v>45645</v>
      </c>
      <c r="B113" s="71" t="s">
        <v>23</v>
      </c>
      <c r="C113" s="71">
        <v>45335</v>
      </c>
      <c r="D113" s="71" t="s">
        <v>132</v>
      </c>
      <c r="E113" s="71"/>
      <c r="F113" s="9">
        <v>15000</v>
      </c>
      <c r="G113" s="10" t="s">
        <v>117</v>
      </c>
    </row>
    <row r="114" spans="1:7" x14ac:dyDescent="0.25">
      <c r="A114" s="70">
        <v>45645</v>
      </c>
      <c r="B114" s="71" t="s">
        <v>23</v>
      </c>
      <c r="C114" s="71">
        <v>45336</v>
      </c>
      <c r="D114" s="71" t="s">
        <v>134</v>
      </c>
      <c r="E114" s="71"/>
      <c r="F114" s="9">
        <v>20000</v>
      </c>
      <c r="G114" s="97" t="s">
        <v>117</v>
      </c>
    </row>
    <row r="115" spans="1:7" x14ac:dyDescent="0.25">
      <c r="A115" s="70">
        <v>45645</v>
      </c>
      <c r="B115" s="71" t="s">
        <v>23</v>
      </c>
      <c r="C115" s="71">
        <v>45337</v>
      </c>
      <c r="D115" s="71" t="s">
        <v>42</v>
      </c>
      <c r="E115" s="71"/>
      <c r="F115" s="9">
        <v>30000</v>
      </c>
      <c r="G115" s="10" t="s">
        <v>117</v>
      </c>
    </row>
    <row r="116" spans="1:7" x14ac:dyDescent="0.25">
      <c r="A116" s="70">
        <v>45645</v>
      </c>
      <c r="B116" s="71" t="s">
        <v>23</v>
      </c>
      <c r="C116" s="71">
        <v>45338</v>
      </c>
      <c r="D116" s="71" t="s">
        <v>40</v>
      </c>
      <c r="E116" s="71"/>
      <c r="F116" s="9">
        <v>20000</v>
      </c>
      <c r="G116" s="10" t="s">
        <v>117</v>
      </c>
    </row>
    <row r="117" spans="1:7" x14ac:dyDescent="0.25">
      <c r="A117" s="70">
        <v>45645</v>
      </c>
      <c r="B117" s="71" t="s">
        <v>23</v>
      </c>
      <c r="C117" s="71">
        <v>45339</v>
      </c>
      <c r="D117" s="71" t="s">
        <v>47</v>
      </c>
      <c r="E117" s="71"/>
      <c r="F117" s="9">
        <v>20000</v>
      </c>
      <c r="G117" s="10" t="s">
        <v>117</v>
      </c>
    </row>
    <row r="118" spans="1:7" x14ac:dyDescent="0.25">
      <c r="A118" s="70">
        <v>45645</v>
      </c>
      <c r="B118" s="71" t="s">
        <v>23</v>
      </c>
      <c r="C118" s="71">
        <v>45340</v>
      </c>
      <c r="D118" s="71" t="s">
        <v>135</v>
      </c>
      <c r="E118" s="71"/>
      <c r="F118" s="9">
        <v>20000</v>
      </c>
      <c r="G118" s="10" t="s">
        <v>117</v>
      </c>
    </row>
    <row r="119" spans="1:7" x14ac:dyDescent="0.25">
      <c r="A119" s="70">
        <v>45645</v>
      </c>
      <c r="B119" s="71" t="s">
        <v>23</v>
      </c>
      <c r="C119" s="71">
        <v>45341</v>
      </c>
      <c r="D119" s="71" t="s">
        <v>43</v>
      </c>
      <c r="E119" s="71"/>
      <c r="F119" s="9">
        <v>20000</v>
      </c>
      <c r="G119" s="10" t="s">
        <v>117</v>
      </c>
    </row>
    <row r="120" spans="1:7" x14ac:dyDescent="0.25">
      <c r="A120" s="70">
        <v>45645</v>
      </c>
      <c r="B120" s="71" t="s">
        <v>23</v>
      </c>
      <c r="C120" s="71">
        <v>45342</v>
      </c>
      <c r="D120" s="71" t="s">
        <v>41</v>
      </c>
      <c r="E120" s="71"/>
      <c r="F120" s="9">
        <v>18000</v>
      </c>
      <c r="G120" s="10" t="s">
        <v>117</v>
      </c>
    </row>
    <row r="121" spans="1:7" x14ac:dyDescent="0.25">
      <c r="A121" s="70">
        <v>45645</v>
      </c>
      <c r="B121" s="71" t="s">
        <v>23</v>
      </c>
      <c r="C121" s="71">
        <v>45343</v>
      </c>
      <c r="D121" s="71" t="s">
        <v>145</v>
      </c>
      <c r="E121" s="71"/>
      <c r="F121" s="9">
        <v>14000</v>
      </c>
      <c r="G121" s="10" t="s">
        <v>117</v>
      </c>
    </row>
    <row r="122" spans="1:7" x14ac:dyDescent="0.25">
      <c r="A122" s="70">
        <v>45645</v>
      </c>
      <c r="B122" s="71" t="s">
        <v>23</v>
      </c>
      <c r="C122" s="71">
        <v>45344</v>
      </c>
      <c r="D122" s="71" t="s">
        <v>136</v>
      </c>
      <c r="E122" s="71"/>
      <c r="F122" s="9">
        <v>20000</v>
      </c>
      <c r="G122" s="10" t="s">
        <v>117</v>
      </c>
    </row>
    <row r="123" spans="1:7" x14ac:dyDescent="0.25">
      <c r="A123" s="70">
        <v>45645</v>
      </c>
      <c r="B123" s="71" t="s">
        <v>23</v>
      </c>
      <c r="C123" s="71">
        <v>45345</v>
      </c>
      <c r="D123" s="71" t="s">
        <v>46</v>
      </c>
      <c r="E123" s="71"/>
      <c r="F123" s="9">
        <v>22000</v>
      </c>
      <c r="G123" s="10" t="s">
        <v>117</v>
      </c>
    </row>
    <row r="124" spans="1:7" x14ac:dyDescent="0.25">
      <c r="A124" s="70">
        <v>45645</v>
      </c>
      <c r="B124" s="71" t="s">
        <v>23</v>
      </c>
      <c r="C124" s="71">
        <v>45346</v>
      </c>
      <c r="D124" s="71" t="s">
        <v>39</v>
      </c>
      <c r="E124" s="71"/>
      <c r="F124" s="9">
        <v>18000</v>
      </c>
      <c r="G124" s="10" t="s">
        <v>117</v>
      </c>
    </row>
    <row r="125" spans="1:7" x14ac:dyDescent="0.25">
      <c r="A125" s="70">
        <v>45645</v>
      </c>
      <c r="B125" s="71" t="s">
        <v>23</v>
      </c>
      <c r="C125" s="71">
        <v>45347</v>
      </c>
      <c r="D125" s="71" t="s">
        <v>44</v>
      </c>
      <c r="E125" s="71"/>
      <c r="F125" s="9">
        <v>20000</v>
      </c>
      <c r="G125" s="10" t="s">
        <v>117</v>
      </c>
    </row>
    <row r="126" spans="1:7" x14ac:dyDescent="0.25">
      <c r="A126" s="70">
        <v>45645</v>
      </c>
      <c r="B126" s="71" t="s">
        <v>23</v>
      </c>
      <c r="C126" s="71">
        <v>45348</v>
      </c>
      <c r="D126" s="71" t="s">
        <v>31</v>
      </c>
      <c r="E126" s="71"/>
      <c r="F126" s="9"/>
      <c r="G126" s="97" t="s">
        <v>31</v>
      </c>
    </row>
    <row r="127" spans="1:7" x14ac:dyDescent="0.25">
      <c r="A127" s="70">
        <v>45646</v>
      </c>
      <c r="B127" s="71" t="s">
        <v>23</v>
      </c>
      <c r="C127" s="71">
        <v>45349</v>
      </c>
      <c r="D127" s="71" t="s">
        <v>31</v>
      </c>
      <c r="E127" s="71"/>
      <c r="F127" s="9"/>
      <c r="G127" s="97" t="s">
        <v>31</v>
      </c>
    </row>
    <row r="128" spans="1:7" x14ac:dyDescent="0.25">
      <c r="A128" s="70">
        <v>45646</v>
      </c>
      <c r="B128" s="71" t="s">
        <v>23</v>
      </c>
      <c r="C128" s="71">
        <v>45350</v>
      </c>
      <c r="D128" s="71" t="s">
        <v>33</v>
      </c>
      <c r="E128" s="71"/>
      <c r="F128" s="9">
        <v>10000</v>
      </c>
      <c r="G128" s="97" t="s">
        <v>146</v>
      </c>
    </row>
    <row r="129" spans="1:7" x14ac:dyDescent="0.25">
      <c r="A129" s="70">
        <v>45646</v>
      </c>
      <c r="B129" s="71" t="s">
        <v>23</v>
      </c>
      <c r="C129" s="71">
        <v>45351</v>
      </c>
      <c r="D129" s="71" t="s">
        <v>138</v>
      </c>
      <c r="E129" s="71"/>
      <c r="F129" s="9">
        <v>22668</v>
      </c>
      <c r="G129" s="10" t="s">
        <v>117</v>
      </c>
    </row>
    <row r="130" spans="1:7" x14ac:dyDescent="0.25">
      <c r="A130" s="70">
        <v>45649</v>
      </c>
      <c r="B130" s="71" t="s">
        <v>23</v>
      </c>
      <c r="C130" s="71">
        <v>45352</v>
      </c>
      <c r="D130" s="71" t="s">
        <v>147</v>
      </c>
      <c r="E130" s="71"/>
      <c r="F130" s="9">
        <v>3000</v>
      </c>
      <c r="G130" s="97" t="s">
        <v>48</v>
      </c>
    </row>
    <row r="131" spans="1:7" x14ac:dyDescent="0.25">
      <c r="A131" s="70">
        <v>45649</v>
      </c>
      <c r="B131" s="71" t="s">
        <v>23</v>
      </c>
      <c r="C131" s="71">
        <v>45353</v>
      </c>
      <c r="D131" s="71" t="s">
        <v>49</v>
      </c>
      <c r="E131" s="71"/>
      <c r="F131" s="9">
        <v>3000</v>
      </c>
      <c r="G131" s="97" t="s">
        <v>48</v>
      </c>
    </row>
    <row r="132" spans="1:7" x14ac:dyDescent="0.25">
      <c r="A132" s="70">
        <v>45649</v>
      </c>
      <c r="B132" s="71" t="s">
        <v>23</v>
      </c>
      <c r="C132" s="71">
        <v>45354</v>
      </c>
      <c r="D132" s="71" t="s">
        <v>50</v>
      </c>
      <c r="E132" s="71"/>
      <c r="F132" s="9">
        <v>3000</v>
      </c>
      <c r="G132" s="97" t="s">
        <v>48</v>
      </c>
    </row>
    <row r="133" spans="1:7" x14ac:dyDescent="0.25">
      <c r="A133" s="70">
        <v>45649</v>
      </c>
      <c r="B133" s="71" t="s">
        <v>23</v>
      </c>
      <c r="C133" s="71">
        <v>45355</v>
      </c>
      <c r="D133" s="71" t="s">
        <v>148</v>
      </c>
      <c r="E133" s="71"/>
      <c r="F133" s="9">
        <v>8500</v>
      </c>
      <c r="G133" s="10" t="s">
        <v>149</v>
      </c>
    </row>
    <row r="134" spans="1:7" x14ac:dyDescent="0.25">
      <c r="A134" s="70">
        <v>45649</v>
      </c>
      <c r="B134" s="71" t="s">
        <v>23</v>
      </c>
      <c r="C134" s="71">
        <v>45356</v>
      </c>
      <c r="D134" s="71" t="s">
        <v>150</v>
      </c>
      <c r="E134" s="71"/>
      <c r="F134" s="9">
        <v>8500</v>
      </c>
      <c r="G134" s="10" t="s">
        <v>149</v>
      </c>
    </row>
    <row r="135" spans="1:7" x14ac:dyDescent="0.25">
      <c r="A135" s="70">
        <v>45649</v>
      </c>
      <c r="B135" s="71" t="s">
        <v>23</v>
      </c>
      <c r="C135" s="71">
        <v>45357</v>
      </c>
      <c r="D135" s="71" t="s">
        <v>51</v>
      </c>
      <c r="E135" s="71"/>
      <c r="F135" s="9">
        <v>8500</v>
      </c>
      <c r="G135" s="10" t="s">
        <v>149</v>
      </c>
    </row>
    <row r="136" spans="1:7" x14ac:dyDescent="0.25">
      <c r="A136" s="70">
        <v>45649</v>
      </c>
      <c r="B136" s="71" t="s">
        <v>23</v>
      </c>
      <c r="C136" s="71">
        <v>45358</v>
      </c>
      <c r="D136" s="71" t="s">
        <v>52</v>
      </c>
      <c r="E136" s="71"/>
      <c r="F136" s="9">
        <v>8500</v>
      </c>
      <c r="G136" s="10" t="s">
        <v>151</v>
      </c>
    </row>
    <row r="137" spans="1:7" x14ac:dyDescent="0.25">
      <c r="A137" s="70">
        <v>45649</v>
      </c>
      <c r="B137" s="71" t="s">
        <v>23</v>
      </c>
      <c r="C137" s="71">
        <v>45359</v>
      </c>
      <c r="D137" s="71" t="s">
        <v>53</v>
      </c>
      <c r="E137" s="71"/>
      <c r="F137" s="9">
        <v>8500</v>
      </c>
      <c r="G137" s="10" t="s">
        <v>149</v>
      </c>
    </row>
    <row r="138" spans="1:7" x14ac:dyDescent="0.25">
      <c r="A138" s="70">
        <v>45649</v>
      </c>
      <c r="B138" s="71" t="s">
        <v>23</v>
      </c>
      <c r="C138" s="71">
        <v>45360</v>
      </c>
      <c r="D138" s="71" t="s">
        <v>147</v>
      </c>
      <c r="E138" s="71"/>
      <c r="F138" s="9">
        <v>8500</v>
      </c>
      <c r="G138" s="10" t="s">
        <v>149</v>
      </c>
    </row>
    <row r="139" spans="1:7" x14ac:dyDescent="0.25">
      <c r="A139" s="70">
        <v>45649</v>
      </c>
      <c r="B139" s="71" t="s">
        <v>23</v>
      </c>
      <c r="C139" s="71">
        <v>45361</v>
      </c>
      <c r="D139" s="71" t="s">
        <v>50</v>
      </c>
      <c r="E139" s="71"/>
      <c r="F139" s="9">
        <v>8500</v>
      </c>
      <c r="G139" s="10" t="s">
        <v>149</v>
      </c>
    </row>
    <row r="140" spans="1:7" x14ac:dyDescent="0.25">
      <c r="A140" s="70">
        <v>45649</v>
      </c>
      <c r="B140" s="71" t="s">
        <v>23</v>
      </c>
      <c r="C140" s="71">
        <v>45362</v>
      </c>
      <c r="D140" s="71" t="s">
        <v>49</v>
      </c>
      <c r="E140" s="71"/>
      <c r="F140" s="9">
        <v>8500</v>
      </c>
      <c r="G140" s="10" t="s">
        <v>149</v>
      </c>
    </row>
    <row r="141" spans="1:7" x14ac:dyDescent="0.25">
      <c r="A141" s="70">
        <v>45649</v>
      </c>
      <c r="B141" s="71" t="s">
        <v>23</v>
      </c>
      <c r="C141" s="71">
        <v>45363</v>
      </c>
      <c r="D141" s="71" t="s">
        <v>152</v>
      </c>
      <c r="E141" s="71"/>
      <c r="F141" s="9">
        <v>8500</v>
      </c>
      <c r="G141" s="10" t="s">
        <v>149</v>
      </c>
    </row>
    <row r="142" spans="1:7" x14ac:dyDescent="0.25">
      <c r="A142" s="70">
        <v>45649</v>
      </c>
      <c r="B142" s="71" t="s">
        <v>23</v>
      </c>
      <c r="C142" s="71">
        <v>45364</v>
      </c>
      <c r="D142" s="71" t="s">
        <v>153</v>
      </c>
      <c r="E142" s="71"/>
      <c r="F142" s="9">
        <v>19000</v>
      </c>
      <c r="G142" s="10" t="s">
        <v>26</v>
      </c>
    </row>
    <row r="143" spans="1:7" x14ac:dyDescent="0.25">
      <c r="A143" s="70">
        <v>45649</v>
      </c>
      <c r="B143" s="71" t="s">
        <v>23</v>
      </c>
      <c r="C143" s="71">
        <v>45365</v>
      </c>
      <c r="D143" s="71" t="s">
        <v>154</v>
      </c>
      <c r="E143" s="71"/>
      <c r="F143" s="9">
        <v>19000</v>
      </c>
      <c r="G143" s="10" t="s">
        <v>26</v>
      </c>
    </row>
    <row r="144" spans="1:7" x14ac:dyDescent="0.25">
      <c r="A144" s="70">
        <v>45650</v>
      </c>
      <c r="B144" s="71" t="s">
        <v>23</v>
      </c>
      <c r="C144" s="71">
        <v>45366</v>
      </c>
      <c r="D144" s="71" t="s">
        <v>155</v>
      </c>
      <c r="E144" s="71"/>
      <c r="F144" s="9">
        <v>7245.76</v>
      </c>
      <c r="G144" s="97" t="s">
        <v>24</v>
      </c>
    </row>
    <row r="145" spans="1:7" x14ac:dyDescent="0.25">
      <c r="A145" s="70">
        <v>45651</v>
      </c>
      <c r="B145" s="71" t="s">
        <v>23</v>
      </c>
      <c r="C145" s="71">
        <v>45367</v>
      </c>
      <c r="D145" s="71" t="s">
        <v>31</v>
      </c>
      <c r="E145" s="71"/>
      <c r="F145" s="9"/>
      <c r="G145" s="97" t="s">
        <v>31</v>
      </c>
    </row>
    <row r="146" spans="1:7" x14ac:dyDescent="0.25">
      <c r="A146" s="70">
        <v>45652</v>
      </c>
      <c r="B146" s="71" t="s">
        <v>23</v>
      </c>
      <c r="C146" s="71">
        <v>45368</v>
      </c>
      <c r="D146" s="71" t="s">
        <v>31</v>
      </c>
      <c r="E146" s="71"/>
      <c r="F146" s="9"/>
      <c r="G146" s="97" t="s">
        <v>31</v>
      </c>
    </row>
    <row r="147" spans="1:7" x14ac:dyDescent="0.25">
      <c r="A147" s="70">
        <v>45650</v>
      </c>
      <c r="B147" s="71" t="s">
        <v>23</v>
      </c>
      <c r="C147" s="71">
        <v>45369</v>
      </c>
      <c r="D147" s="71" t="s">
        <v>156</v>
      </c>
      <c r="E147" s="71"/>
      <c r="F147" s="9">
        <v>15000</v>
      </c>
      <c r="G147" s="97" t="s">
        <v>157</v>
      </c>
    </row>
    <row r="148" spans="1:7" x14ac:dyDescent="0.25">
      <c r="A148" s="70">
        <v>45650</v>
      </c>
      <c r="B148" s="71" t="s">
        <v>23</v>
      </c>
      <c r="C148" s="71">
        <v>45370</v>
      </c>
      <c r="D148" s="71" t="s">
        <v>158</v>
      </c>
      <c r="E148" s="71"/>
      <c r="F148" s="9">
        <v>9414.86</v>
      </c>
      <c r="G148" s="97" t="s">
        <v>159</v>
      </c>
    </row>
    <row r="149" spans="1:7" x14ac:dyDescent="0.25">
      <c r="A149" s="70">
        <v>45650</v>
      </c>
      <c r="B149" s="71" t="s">
        <v>23</v>
      </c>
      <c r="C149" s="71">
        <v>45371</v>
      </c>
      <c r="D149" s="71" t="s">
        <v>160</v>
      </c>
      <c r="E149" s="71"/>
      <c r="F149" s="9">
        <v>15333.33</v>
      </c>
      <c r="G149" s="97" t="s">
        <v>161</v>
      </c>
    </row>
    <row r="150" spans="1:7" x14ac:dyDescent="0.25">
      <c r="A150" s="70">
        <v>45650</v>
      </c>
      <c r="B150" s="71" t="s">
        <v>23</v>
      </c>
      <c r="C150" s="71">
        <v>45372</v>
      </c>
      <c r="D150" s="71" t="s">
        <v>162</v>
      </c>
      <c r="E150" s="71"/>
      <c r="F150" s="9">
        <v>130563.21</v>
      </c>
      <c r="G150" s="97" t="s">
        <v>28</v>
      </c>
    </row>
    <row r="151" spans="1:7" x14ac:dyDescent="0.25">
      <c r="A151" s="70">
        <v>45652</v>
      </c>
      <c r="B151" s="71" t="s">
        <v>23</v>
      </c>
      <c r="C151" s="71">
        <v>45373</v>
      </c>
      <c r="D151" s="99" t="s">
        <v>163</v>
      </c>
      <c r="E151" s="71"/>
      <c r="F151" s="9">
        <v>9740</v>
      </c>
      <c r="G151" s="97" t="s">
        <v>126</v>
      </c>
    </row>
    <row r="152" spans="1:7" x14ac:dyDescent="0.25">
      <c r="A152" s="70">
        <v>45653</v>
      </c>
      <c r="B152" s="71" t="s">
        <v>23</v>
      </c>
      <c r="C152" s="71">
        <v>45374</v>
      </c>
      <c r="D152" s="71" t="s">
        <v>164</v>
      </c>
      <c r="E152" s="71"/>
      <c r="F152" s="9">
        <v>4725</v>
      </c>
      <c r="G152" s="97" t="s">
        <v>24</v>
      </c>
    </row>
    <row r="153" spans="1:7" x14ac:dyDescent="0.25">
      <c r="A153" s="70">
        <v>45656</v>
      </c>
      <c r="B153" s="71" t="s">
        <v>23</v>
      </c>
      <c r="C153" s="71">
        <v>45375</v>
      </c>
      <c r="D153" s="71" t="s">
        <v>31</v>
      </c>
      <c r="E153" s="71"/>
      <c r="F153" s="9"/>
      <c r="G153" s="97" t="s">
        <v>31</v>
      </c>
    </row>
    <row r="154" spans="1:7" x14ac:dyDescent="0.25">
      <c r="A154" s="70">
        <v>45656</v>
      </c>
      <c r="B154" s="71" t="s">
        <v>23</v>
      </c>
      <c r="C154" s="71">
        <v>45376</v>
      </c>
      <c r="D154" s="71" t="s">
        <v>165</v>
      </c>
      <c r="E154" s="71"/>
      <c r="F154" s="9">
        <v>66500</v>
      </c>
      <c r="G154" s="97" t="s">
        <v>24</v>
      </c>
    </row>
    <row r="155" spans="1:7" ht="15.75" thickBot="1" x14ac:dyDescent="0.3">
      <c r="A155" s="100"/>
      <c r="B155" s="71"/>
      <c r="C155" s="101"/>
      <c r="D155" s="26" t="s">
        <v>55</v>
      </c>
      <c r="E155" s="101"/>
      <c r="F155" s="27">
        <f>SUM(F57:F154)</f>
        <v>2658300.9499999993</v>
      </c>
      <c r="G155" s="102"/>
    </row>
    <row r="156" spans="1:7" ht="16.5" thickBot="1" x14ac:dyDescent="0.3">
      <c r="A156" s="103"/>
      <c r="B156" s="90"/>
      <c r="C156" s="28"/>
      <c r="D156" s="104" t="s">
        <v>56</v>
      </c>
      <c r="E156" s="28"/>
      <c r="F156" s="28"/>
      <c r="G156" s="16"/>
    </row>
    <row r="157" spans="1:7" ht="15.75" thickBot="1" x14ac:dyDescent="0.3">
      <c r="A157" s="105">
        <v>45630</v>
      </c>
      <c r="B157" s="106" t="s">
        <v>17</v>
      </c>
      <c r="C157" s="71">
        <v>7216</v>
      </c>
      <c r="D157" s="107" t="s">
        <v>36</v>
      </c>
      <c r="E157" s="93"/>
      <c r="F157" s="94">
        <v>7050</v>
      </c>
      <c r="G157" s="108" t="s">
        <v>48</v>
      </c>
    </row>
    <row r="158" spans="1:7" ht="15.75" thickBot="1" x14ac:dyDescent="0.3">
      <c r="A158" s="105">
        <v>45630</v>
      </c>
      <c r="B158" s="109" t="s">
        <v>17</v>
      </c>
      <c r="C158" s="71">
        <v>7217</v>
      </c>
      <c r="D158" s="110" t="s">
        <v>166</v>
      </c>
      <c r="E158" s="71"/>
      <c r="F158" s="9">
        <v>907.5</v>
      </c>
      <c r="G158" s="97" t="s">
        <v>48</v>
      </c>
    </row>
    <row r="159" spans="1:7" ht="15.75" thickBot="1" x14ac:dyDescent="0.3">
      <c r="A159" s="105">
        <v>45630</v>
      </c>
      <c r="B159" s="109" t="s">
        <v>17</v>
      </c>
      <c r="C159" s="71">
        <v>7218</v>
      </c>
      <c r="D159" s="110" t="s">
        <v>167</v>
      </c>
      <c r="E159" s="71"/>
      <c r="F159" s="9">
        <v>1860</v>
      </c>
      <c r="G159" s="97" t="s">
        <v>48</v>
      </c>
    </row>
    <row r="160" spans="1:7" ht="15.75" thickBot="1" x14ac:dyDescent="0.3">
      <c r="A160" s="105">
        <v>45630</v>
      </c>
      <c r="B160" s="109" t="s">
        <v>17</v>
      </c>
      <c r="C160" s="71">
        <v>7219</v>
      </c>
      <c r="D160" s="110" t="s">
        <v>167</v>
      </c>
      <c r="E160" s="71"/>
      <c r="F160" s="9">
        <v>907.5</v>
      </c>
      <c r="G160" s="97" t="s">
        <v>48</v>
      </c>
    </row>
    <row r="161" spans="1:7" ht="15.75" thickBot="1" x14ac:dyDescent="0.3">
      <c r="A161" s="105">
        <v>45630</v>
      </c>
      <c r="B161" s="109" t="s">
        <v>17</v>
      </c>
      <c r="C161" s="71">
        <v>7220</v>
      </c>
      <c r="D161" s="110" t="s">
        <v>72</v>
      </c>
      <c r="E161" s="71"/>
      <c r="F161" s="9">
        <v>1190</v>
      </c>
      <c r="G161" s="97" t="s">
        <v>48</v>
      </c>
    </row>
    <row r="162" spans="1:7" ht="15.75" thickBot="1" x14ac:dyDescent="0.3">
      <c r="A162" s="105">
        <v>45630</v>
      </c>
      <c r="B162" s="109" t="s">
        <v>17</v>
      </c>
      <c r="C162" s="71">
        <v>7221</v>
      </c>
      <c r="D162" s="110" t="s">
        <v>74</v>
      </c>
      <c r="E162" s="71"/>
      <c r="F162" s="9">
        <v>4750</v>
      </c>
      <c r="G162" s="97" t="s">
        <v>48</v>
      </c>
    </row>
    <row r="163" spans="1:7" ht="15.75" thickBot="1" x14ac:dyDescent="0.3">
      <c r="A163" s="105">
        <v>45630</v>
      </c>
      <c r="B163" s="109" t="s">
        <v>17</v>
      </c>
      <c r="C163" s="71">
        <v>7222</v>
      </c>
      <c r="D163" s="110" t="s">
        <v>74</v>
      </c>
      <c r="E163" s="71"/>
      <c r="F163" s="9">
        <v>4750</v>
      </c>
      <c r="G163" s="97" t="s">
        <v>48</v>
      </c>
    </row>
    <row r="164" spans="1:7" ht="15.75" thickBot="1" x14ac:dyDescent="0.3">
      <c r="A164" s="105">
        <v>45630</v>
      </c>
      <c r="B164" s="109" t="s">
        <v>17</v>
      </c>
      <c r="C164" s="71">
        <v>7223</v>
      </c>
      <c r="D164" s="110" t="s">
        <v>168</v>
      </c>
      <c r="E164" s="71"/>
      <c r="F164" s="9">
        <v>1160</v>
      </c>
      <c r="G164" s="97" t="s">
        <v>48</v>
      </c>
    </row>
    <row r="165" spans="1:7" ht="15.75" thickBot="1" x14ac:dyDescent="0.3">
      <c r="A165" s="105">
        <v>45630</v>
      </c>
      <c r="B165" s="109" t="s">
        <v>17</v>
      </c>
      <c r="C165" s="71">
        <v>7224</v>
      </c>
      <c r="D165" s="110" t="s">
        <v>168</v>
      </c>
      <c r="E165" s="71"/>
      <c r="F165" s="9">
        <v>2320</v>
      </c>
      <c r="G165" s="97" t="s">
        <v>48</v>
      </c>
    </row>
    <row r="166" spans="1:7" ht="15.75" thickBot="1" x14ac:dyDescent="0.3">
      <c r="A166" s="105">
        <v>45630</v>
      </c>
      <c r="B166" s="109" t="s">
        <v>17</v>
      </c>
      <c r="C166" s="71">
        <v>7225</v>
      </c>
      <c r="D166" s="110" t="s">
        <v>169</v>
      </c>
      <c r="E166" s="71"/>
      <c r="F166" s="9">
        <v>6000</v>
      </c>
      <c r="G166" s="97" t="s">
        <v>170</v>
      </c>
    </row>
    <row r="167" spans="1:7" x14ac:dyDescent="0.25">
      <c r="A167" s="105">
        <v>45632</v>
      </c>
      <c r="B167" s="109" t="s">
        <v>17</v>
      </c>
      <c r="C167" s="71">
        <v>7226</v>
      </c>
      <c r="D167" s="110" t="s">
        <v>71</v>
      </c>
      <c r="E167" s="71"/>
      <c r="F167" s="9">
        <v>95559.41</v>
      </c>
      <c r="G167" s="10" t="s">
        <v>57</v>
      </c>
    </row>
    <row r="168" spans="1:7" x14ac:dyDescent="0.25">
      <c r="A168" s="111">
        <v>45632</v>
      </c>
      <c r="B168" s="109" t="s">
        <v>17</v>
      </c>
      <c r="C168" s="71">
        <v>7227</v>
      </c>
      <c r="D168" s="110" t="s">
        <v>71</v>
      </c>
      <c r="E168" s="71"/>
      <c r="F168" s="9">
        <v>147963.9</v>
      </c>
      <c r="G168" s="10" t="s">
        <v>57</v>
      </c>
    </row>
    <row r="169" spans="1:7" x14ac:dyDescent="0.25">
      <c r="A169" s="111">
        <v>45637</v>
      </c>
      <c r="B169" s="109" t="s">
        <v>17</v>
      </c>
      <c r="C169" s="71">
        <v>7228</v>
      </c>
      <c r="D169" s="110" t="s">
        <v>171</v>
      </c>
      <c r="E169" s="71"/>
      <c r="F169" s="9">
        <v>8075</v>
      </c>
      <c r="G169" s="10" t="s">
        <v>116</v>
      </c>
    </row>
    <row r="170" spans="1:7" x14ac:dyDescent="0.25">
      <c r="A170" s="111">
        <v>45637</v>
      </c>
      <c r="B170" s="109" t="s">
        <v>17</v>
      </c>
      <c r="C170" s="71">
        <v>7229</v>
      </c>
      <c r="D170" s="110" t="s">
        <v>172</v>
      </c>
      <c r="E170" s="71"/>
      <c r="F170" s="9">
        <v>7600</v>
      </c>
      <c r="G170" s="30" t="s">
        <v>173</v>
      </c>
    </row>
    <row r="171" spans="1:7" x14ac:dyDescent="0.25">
      <c r="A171" s="111">
        <v>45637</v>
      </c>
      <c r="B171" s="71" t="s">
        <v>17</v>
      </c>
      <c r="C171" s="85">
        <v>7230</v>
      </c>
      <c r="D171" s="71" t="s">
        <v>174</v>
      </c>
      <c r="E171" s="71"/>
      <c r="F171" s="112">
        <v>34200</v>
      </c>
      <c r="G171" s="8" t="s">
        <v>119</v>
      </c>
    </row>
    <row r="172" spans="1:7" x14ac:dyDescent="0.25">
      <c r="A172" s="111">
        <v>45637</v>
      </c>
      <c r="B172" s="71" t="s">
        <v>17</v>
      </c>
      <c r="C172" s="71">
        <v>7231</v>
      </c>
      <c r="D172" s="71" t="s">
        <v>175</v>
      </c>
      <c r="E172" s="71"/>
      <c r="F172" s="112">
        <v>30479.15</v>
      </c>
      <c r="G172" s="8" t="s">
        <v>119</v>
      </c>
    </row>
    <row r="173" spans="1:7" x14ac:dyDescent="0.25">
      <c r="A173" s="111">
        <v>45637</v>
      </c>
      <c r="B173" s="71" t="s">
        <v>17</v>
      </c>
      <c r="C173" s="71">
        <v>7232</v>
      </c>
      <c r="D173" s="71" t="s">
        <v>176</v>
      </c>
      <c r="E173" s="71"/>
      <c r="F173" s="112">
        <v>13300</v>
      </c>
      <c r="G173" s="8" t="s">
        <v>119</v>
      </c>
    </row>
    <row r="174" spans="1:7" x14ac:dyDescent="0.25">
      <c r="A174" s="111">
        <v>45637</v>
      </c>
      <c r="B174" s="71" t="s">
        <v>17</v>
      </c>
      <c r="C174" s="71">
        <v>7233</v>
      </c>
      <c r="D174" s="71" t="s">
        <v>70</v>
      </c>
      <c r="E174" s="71"/>
      <c r="F174" s="112">
        <v>42750</v>
      </c>
      <c r="G174" s="8" t="s">
        <v>119</v>
      </c>
    </row>
    <row r="175" spans="1:7" x14ac:dyDescent="0.25">
      <c r="A175" s="111">
        <v>45638</v>
      </c>
      <c r="B175" s="71" t="s">
        <v>17</v>
      </c>
      <c r="C175" s="71">
        <v>7234</v>
      </c>
      <c r="D175" s="71" t="s">
        <v>36</v>
      </c>
      <c r="E175" s="71"/>
      <c r="F175" s="9">
        <v>7056</v>
      </c>
      <c r="G175" s="95" t="s">
        <v>48</v>
      </c>
    </row>
    <row r="176" spans="1:7" x14ac:dyDescent="0.25">
      <c r="A176" s="111">
        <v>45639</v>
      </c>
      <c r="B176" s="71" t="s">
        <v>17</v>
      </c>
      <c r="C176" s="71">
        <v>7235</v>
      </c>
      <c r="D176" s="71" t="s">
        <v>177</v>
      </c>
      <c r="E176" s="71"/>
      <c r="F176" s="9">
        <v>14250</v>
      </c>
      <c r="G176" s="97" t="s">
        <v>24</v>
      </c>
    </row>
    <row r="177" spans="1:7" x14ac:dyDescent="0.25">
      <c r="A177" s="111">
        <v>45639</v>
      </c>
      <c r="B177" s="71" t="s">
        <v>17</v>
      </c>
      <c r="C177" s="71">
        <v>7236</v>
      </c>
      <c r="D177" s="71" t="s">
        <v>62</v>
      </c>
      <c r="E177" s="71"/>
      <c r="F177" s="9">
        <v>7600</v>
      </c>
      <c r="G177" s="10" t="s">
        <v>26</v>
      </c>
    </row>
    <row r="178" spans="1:7" x14ac:dyDescent="0.25">
      <c r="A178" s="111">
        <v>45639</v>
      </c>
      <c r="B178" s="71" t="s">
        <v>17</v>
      </c>
      <c r="C178" s="71">
        <v>7237</v>
      </c>
      <c r="D178" s="71" t="s">
        <v>63</v>
      </c>
      <c r="E178" s="71"/>
      <c r="F178" s="9">
        <v>14250</v>
      </c>
      <c r="G178" s="10" t="s">
        <v>26</v>
      </c>
    </row>
    <row r="179" spans="1:7" x14ac:dyDescent="0.25">
      <c r="A179" s="111">
        <v>45639</v>
      </c>
      <c r="B179" s="71" t="s">
        <v>17</v>
      </c>
      <c r="C179" s="71">
        <v>7238</v>
      </c>
      <c r="D179" s="71" t="s">
        <v>64</v>
      </c>
      <c r="E179" s="71"/>
      <c r="F179" s="9">
        <v>9500</v>
      </c>
      <c r="G179" s="10" t="s">
        <v>26</v>
      </c>
    </row>
    <row r="180" spans="1:7" x14ac:dyDescent="0.25">
      <c r="A180" s="111">
        <v>45639</v>
      </c>
      <c r="B180" s="71" t="s">
        <v>17</v>
      </c>
      <c r="C180" s="71">
        <v>7239</v>
      </c>
      <c r="D180" s="71" t="s">
        <v>65</v>
      </c>
      <c r="E180" s="71"/>
      <c r="F180" s="9">
        <v>7600</v>
      </c>
      <c r="G180" s="10" t="s">
        <v>26</v>
      </c>
    </row>
    <row r="181" spans="1:7" x14ac:dyDescent="0.25">
      <c r="A181" s="111">
        <v>45639</v>
      </c>
      <c r="B181" s="71" t="s">
        <v>17</v>
      </c>
      <c r="C181" s="71">
        <v>7240</v>
      </c>
      <c r="D181" s="71" t="s">
        <v>66</v>
      </c>
      <c r="E181" s="71"/>
      <c r="F181" s="29">
        <v>9500</v>
      </c>
      <c r="G181" s="10" t="s">
        <v>26</v>
      </c>
    </row>
    <row r="182" spans="1:7" x14ac:dyDescent="0.25">
      <c r="A182" s="111">
        <v>45639</v>
      </c>
      <c r="B182" s="71" t="s">
        <v>17</v>
      </c>
      <c r="C182" s="71">
        <v>7241</v>
      </c>
      <c r="D182" s="71" t="s">
        <v>178</v>
      </c>
      <c r="E182" s="71"/>
      <c r="F182" s="9">
        <v>4750</v>
      </c>
      <c r="G182" s="10" t="s">
        <v>26</v>
      </c>
    </row>
    <row r="183" spans="1:7" x14ac:dyDescent="0.25">
      <c r="A183" s="111">
        <v>45639</v>
      </c>
      <c r="B183" s="71" t="s">
        <v>17</v>
      </c>
      <c r="C183" s="100">
        <v>7242</v>
      </c>
      <c r="D183" s="71" t="s">
        <v>69</v>
      </c>
      <c r="E183" s="71"/>
      <c r="F183" s="9">
        <v>9500</v>
      </c>
      <c r="G183" s="10" t="s">
        <v>26</v>
      </c>
    </row>
    <row r="184" spans="1:7" x14ac:dyDescent="0.25">
      <c r="A184" s="111">
        <v>45639</v>
      </c>
      <c r="B184" s="71" t="s">
        <v>17</v>
      </c>
      <c r="C184" s="100">
        <v>7243</v>
      </c>
      <c r="D184" s="71" t="s">
        <v>179</v>
      </c>
      <c r="E184" s="71"/>
      <c r="F184" s="9">
        <v>7600</v>
      </c>
      <c r="G184" s="10" t="s">
        <v>26</v>
      </c>
    </row>
    <row r="185" spans="1:7" x14ac:dyDescent="0.25">
      <c r="A185" s="111">
        <v>45639</v>
      </c>
      <c r="B185" s="71" t="s">
        <v>17</v>
      </c>
      <c r="C185" s="100">
        <v>7244</v>
      </c>
      <c r="D185" s="71" t="s">
        <v>68</v>
      </c>
      <c r="E185" s="71"/>
      <c r="F185" s="9">
        <v>7600</v>
      </c>
      <c r="G185" s="10" t="s">
        <v>26</v>
      </c>
    </row>
    <row r="186" spans="1:7" x14ac:dyDescent="0.25">
      <c r="A186" s="111">
        <v>45639</v>
      </c>
      <c r="B186" s="71" t="s">
        <v>17</v>
      </c>
      <c r="C186" s="100">
        <v>7245</v>
      </c>
      <c r="D186" s="71" t="s">
        <v>180</v>
      </c>
      <c r="E186" s="71"/>
      <c r="F186" s="9">
        <v>9500</v>
      </c>
      <c r="G186" s="10" t="s">
        <v>26</v>
      </c>
    </row>
    <row r="187" spans="1:7" x14ac:dyDescent="0.25">
      <c r="A187" s="111">
        <v>45642</v>
      </c>
      <c r="B187" s="71" t="s">
        <v>17</v>
      </c>
      <c r="C187" s="100">
        <v>7246</v>
      </c>
      <c r="D187" s="71" t="s">
        <v>67</v>
      </c>
      <c r="E187" s="71"/>
      <c r="F187" s="9">
        <v>7600</v>
      </c>
      <c r="G187" s="10" t="s">
        <v>26</v>
      </c>
    </row>
    <row r="188" spans="1:7" x14ac:dyDescent="0.25">
      <c r="A188" s="111">
        <v>45643</v>
      </c>
      <c r="B188" s="71" t="s">
        <v>17</v>
      </c>
      <c r="C188" s="100">
        <v>7247</v>
      </c>
      <c r="D188" s="71" t="s">
        <v>60</v>
      </c>
      <c r="E188" s="71"/>
      <c r="F188" s="9">
        <v>50000</v>
      </c>
      <c r="G188" s="95" t="s">
        <v>181</v>
      </c>
    </row>
    <row r="189" spans="1:7" x14ac:dyDescent="0.25">
      <c r="A189" s="70">
        <v>45643</v>
      </c>
      <c r="B189" s="71" t="s">
        <v>17</v>
      </c>
      <c r="C189" s="100">
        <v>7248</v>
      </c>
      <c r="D189" s="71" t="s">
        <v>182</v>
      </c>
      <c r="E189" s="71"/>
      <c r="F189" s="9">
        <v>1000</v>
      </c>
      <c r="G189" s="95" t="s">
        <v>181</v>
      </c>
    </row>
    <row r="190" spans="1:7" x14ac:dyDescent="0.25">
      <c r="A190" s="70">
        <v>45643</v>
      </c>
      <c r="B190" s="71" t="s">
        <v>17</v>
      </c>
      <c r="C190" s="100">
        <v>7249</v>
      </c>
      <c r="D190" s="71" t="s">
        <v>59</v>
      </c>
      <c r="E190" s="71"/>
      <c r="F190" s="9">
        <v>50000</v>
      </c>
      <c r="G190" s="95" t="s">
        <v>181</v>
      </c>
    </row>
    <row r="191" spans="1:7" x14ac:dyDescent="0.25">
      <c r="A191" s="70">
        <v>45643</v>
      </c>
      <c r="B191" s="71" t="s">
        <v>17</v>
      </c>
      <c r="C191" s="100">
        <v>7250</v>
      </c>
      <c r="D191" s="71" t="s">
        <v>183</v>
      </c>
      <c r="E191" s="71"/>
      <c r="F191" s="9">
        <v>50000</v>
      </c>
      <c r="G191" s="95" t="s">
        <v>181</v>
      </c>
    </row>
    <row r="192" spans="1:7" x14ac:dyDescent="0.25">
      <c r="A192" s="70">
        <v>45643</v>
      </c>
      <c r="B192" s="71" t="s">
        <v>17</v>
      </c>
      <c r="C192" s="100">
        <v>7251</v>
      </c>
      <c r="D192" s="71" t="s">
        <v>184</v>
      </c>
      <c r="E192" s="71"/>
      <c r="F192" s="9">
        <v>50000</v>
      </c>
      <c r="G192" s="95" t="s">
        <v>181</v>
      </c>
    </row>
    <row r="193" spans="1:7" x14ac:dyDescent="0.25">
      <c r="A193" s="70">
        <v>45643</v>
      </c>
      <c r="B193" s="71" t="s">
        <v>17</v>
      </c>
      <c r="C193" s="100">
        <v>7252</v>
      </c>
      <c r="D193" s="71" t="s">
        <v>185</v>
      </c>
      <c r="E193" s="71"/>
      <c r="F193" s="9">
        <v>50000</v>
      </c>
      <c r="G193" s="95" t="s">
        <v>181</v>
      </c>
    </row>
    <row r="194" spans="1:7" x14ac:dyDescent="0.25">
      <c r="A194" s="70">
        <v>45643</v>
      </c>
      <c r="B194" s="71" t="s">
        <v>17</v>
      </c>
      <c r="C194" s="100">
        <v>7253</v>
      </c>
      <c r="D194" s="71" t="s">
        <v>186</v>
      </c>
      <c r="E194" s="71"/>
      <c r="F194" s="9">
        <v>50000</v>
      </c>
      <c r="G194" s="95" t="s">
        <v>181</v>
      </c>
    </row>
    <row r="195" spans="1:7" x14ac:dyDescent="0.25">
      <c r="A195" s="70">
        <v>45643</v>
      </c>
      <c r="B195" s="71" t="s">
        <v>17</v>
      </c>
      <c r="C195" s="100">
        <v>7254</v>
      </c>
      <c r="D195" s="71" t="s">
        <v>61</v>
      </c>
      <c r="E195" s="71"/>
      <c r="F195" s="9">
        <v>50000</v>
      </c>
      <c r="G195" s="95" t="s">
        <v>181</v>
      </c>
    </row>
    <row r="196" spans="1:7" x14ac:dyDescent="0.25">
      <c r="A196" s="70">
        <v>45643</v>
      </c>
      <c r="B196" s="71" t="s">
        <v>17</v>
      </c>
      <c r="C196" s="100">
        <v>7255</v>
      </c>
      <c r="D196" s="71" t="s">
        <v>187</v>
      </c>
      <c r="E196" s="71"/>
      <c r="F196" s="9">
        <v>50000</v>
      </c>
      <c r="G196" s="95" t="s">
        <v>181</v>
      </c>
    </row>
    <row r="197" spans="1:7" x14ac:dyDescent="0.25">
      <c r="A197" s="70">
        <v>45643</v>
      </c>
      <c r="B197" s="71" t="s">
        <v>17</v>
      </c>
      <c r="C197" s="100">
        <v>7256</v>
      </c>
      <c r="D197" s="71" t="s">
        <v>188</v>
      </c>
      <c r="E197" s="71"/>
      <c r="F197" s="9">
        <v>50000</v>
      </c>
      <c r="G197" s="95" t="s">
        <v>181</v>
      </c>
    </row>
    <row r="198" spans="1:7" x14ac:dyDescent="0.25">
      <c r="A198" s="70">
        <v>45645</v>
      </c>
      <c r="B198" s="71" t="s">
        <v>17</v>
      </c>
      <c r="C198" s="100">
        <v>7257</v>
      </c>
      <c r="D198" s="71" t="s">
        <v>189</v>
      </c>
      <c r="E198" s="71"/>
      <c r="F198" s="9">
        <v>76393.73</v>
      </c>
      <c r="G198" s="10" t="s">
        <v>57</v>
      </c>
    </row>
    <row r="199" spans="1:7" x14ac:dyDescent="0.25">
      <c r="A199" s="70">
        <v>45646</v>
      </c>
      <c r="B199" s="71" t="s">
        <v>17</v>
      </c>
      <c r="C199" s="100">
        <v>7258</v>
      </c>
      <c r="D199" s="71" t="s">
        <v>185</v>
      </c>
      <c r="E199" s="71"/>
      <c r="F199" s="9">
        <v>75000</v>
      </c>
      <c r="G199" s="10" t="s">
        <v>75</v>
      </c>
    </row>
    <row r="200" spans="1:7" x14ac:dyDescent="0.25">
      <c r="A200" s="70">
        <v>45646</v>
      </c>
      <c r="B200" s="71" t="s">
        <v>17</v>
      </c>
      <c r="C200" s="100" t="s">
        <v>190</v>
      </c>
      <c r="D200" s="71" t="s">
        <v>74</v>
      </c>
      <c r="E200" s="71"/>
      <c r="F200" s="9">
        <v>13500</v>
      </c>
      <c r="G200" s="10" t="s">
        <v>75</v>
      </c>
    </row>
    <row r="201" spans="1:7" x14ac:dyDescent="0.25">
      <c r="A201" s="70">
        <v>45646</v>
      </c>
      <c r="B201" s="71" t="s">
        <v>17</v>
      </c>
      <c r="C201" s="100">
        <v>7259</v>
      </c>
      <c r="D201" s="71" t="s">
        <v>61</v>
      </c>
      <c r="E201" s="71"/>
      <c r="F201" s="9">
        <v>35000</v>
      </c>
      <c r="G201" s="10" t="s">
        <v>75</v>
      </c>
    </row>
    <row r="202" spans="1:7" x14ac:dyDescent="0.25">
      <c r="A202" s="70">
        <v>45646</v>
      </c>
      <c r="B202" s="71" t="s">
        <v>17</v>
      </c>
      <c r="C202" s="100">
        <v>7260</v>
      </c>
      <c r="D202" s="71" t="s">
        <v>72</v>
      </c>
      <c r="E202" s="71"/>
      <c r="F202" s="9">
        <v>2360</v>
      </c>
      <c r="G202" s="95" t="s">
        <v>48</v>
      </c>
    </row>
    <row r="203" spans="1:7" x14ac:dyDescent="0.25">
      <c r="A203" s="70">
        <v>45646</v>
      </c>
      <c r="B203" s="71" t="s">
        <v>17</v>
      </c>
      <c r="C203" s="100">
        <v>7261</v>
      </c>
      <c r="D203" s="71" t="s">
        <v>191</v>
      </c>
      <c r="E203" s="71"/>
      <c r="F203" s="9">
        <v>2000</v>
      </c>
      <c r="G203" s="97" t="s">
        <v>192</v>
      </c>
    </row>
    <row r="204" spans="1:7" x14ac:dyDescent="0.25">
      <c r="A204" s="70">
        <v>45646</v>
      </c>
      <c r="B204" s="71" t="s">
        <v>17</v>
      </c>
      <c r="C204" s="100">
        <v>7262</v>
      </c>
      <c r="D204" s="71" t="s">
        <v>193</v>
      </c>
      <c r="E204" s="71"/>
      <c r="F204" s="9">
        <v>7770.47</v>
      </c>
      <c r="G204" s="97" t="s">
        <v>192</v>
      </c>
    </row>
    <row r="205" spans="1:7" x14ac:dyDescent="0.25">
      <c r="A205" s="70">
        <v>45646</v>
      </c>
      <c r="B205" s="71" t="s">
        <v>17</v>
      </c>
      <c r="C205" s="100">
        <v>7263</v>
      </c>
      <c r="D205" s="71" t="s">
        <v>194</v>
      </c>
      <c r="E205" s="71"/>
      <c r="F205" s="9">
        <v>28889.5</v>
      </c>
      <c r="G205" s="10" t="s">
        <v>57</v>
      </c>
    </row>
    <row r="206" spans="1:7" x14ac:dyDescent="0.25">
      <c r="A206" s="70">
        <v>45646</v>
      </c>
      <c r="B206" s="71" t="s">
        <v>17</v>
      </c>
      <c r="C206" s="100" t="s">
        <v>195</v>
      </c>
      <c r="D206" s="71" t="s">
        <v>196</v>
      </c>
      <c r="E206" s="71"/>
      <c r="F206" s="9">
        <v>429400</v>
      </c>
      <c r="G206" s="10" t="s">
        <v>57</v>
      </c>
    </row>
    <row r="207" spans="1:7" x14ac:dyDescent="0.25">
      <c r="A207" s="70">
        <v>45649</v>
      </c>
      <c r="B207" s="71" t="s">
        <v>17</v>
      </c>
      <c r="C207" s="100">
        <v>7264</v>
      </c>
      <c r="D207" s="71" t="s">
        <v>196</v>
      </c>
      <c r="E207" s="71"/>
      <c r="F207" s="9">
        <v>271200</v>
      </c>
      <c r="G207" s="10" t="s">
        <v>57</v>
      </c>
    </row>
    <row r="208" spans="1:7" x14ac:dyDescent="0.25">
      <c r="A208" s="70">
        <v>45649</v>
      </c>
      <c r="B208" s="71" t="s">
        <v>17</v>
      </c>
      <c r="C208" s="100">
        <v>7265</v>
      </c>
      <c r="D208" s="71" t="s">
        <v>196</v>
      </c>
      <c r="E208" s="71"/>
      <c r="F208" s="9">
        <v>12000</v>
      </c>
      <c r="G208" s="10" t="s">
        <v>57</v>
      </c>
    </row>
    <row r="209" spans="1:7" x14ac:dyDescent="0.25">
      <c r="A209" s="70">
        <v>45649</v>
      </c>
      <c r="B209" s="71" t="s">
        <v>17</v>
      </c>
      <c r="C209" s="100">
        <v>7266</v>
      </c>
      <c r="D209" s="71" t="s">
        <v>29</v>
      </c>
      <c r="E209" s="71"/>
      <c r="F209" s="9">
        <v>6800.6</v>
      </c>
      <c r="G209" s="97" t="s">
        <v>126</v>
      </c>
    </row>
    <row r="210" spans="1:7" x14ac:dyDescent="0.25">
      <c r="A210" s="70">
        <v>45650</v>
      </c>
      <c r="B210" s="71" t="s">
        <v>17</v>
      </c>
      <c r="C210" s="100">
        <v>7267</v>
      </c>
      <c r="D210" s="71" t="s">
        <v>31</v>
      </c>
      <c r="E210" s="71"/>
      <c r="F210" s="9"/>
      <c r="G210" s="97" t="s">
        <v>31</v>
      </c>
    </row>
    <row r="211" spans="1:7" x14ac:dyDescent="0.25">
      <c r="A211" s="70">
        <v>45650</v>
      </c>
      <c r="B211" s="71" t="s">
        <v>17</v>
      </c>
      <c r="C211" s="100">
        <v>7268</v>
      </c>
      <c r="D211" s="71" t="s">
        <v>197</v>
      </c>
      <c r="E211" s="71"/>
      <c r="F211" s="9">
        <v>907.5</v>
      </c>
      <c r="G211" s="95" t="s">
        <v>48</v>
      </c>
    </row>
    <row r="212" spans="1:7" x14ac:dyDescent="0.25">
      <c r="A212" s="70">
        <v>45650</v>
      </c>
      <c r="B212" s="71" t="s">
        <v>17</v>
      </c>
      <c r="C212" s="100">
        <v>7269</v>
      </c>
      <c r="D212" s="71" t="s">
        <v>73</v>
      </c>
      <c r="E212" s="71"/>
      <c r="F212" s="9">
        <v>10000</v>
      </c>
      <c r="G212" s="97" t="s">
        <v>146</v>
      </c>
    </row>
    <row r="213" spans="1:7" x14ac:dyDescent="0.25">
      <c r="A213" s="70">
        <v>45650</v>
      </c>
      <c r="B213" s="71" t="s">
        <v>17</v>
      </c>
      <c r="C213" s="100">
        <v>7270</v>
      </c>
      <c r="D213" s="71" t="s">
        <v>198</v>
      </c>
      <c r="E213" s="71"/>
      <c r="F213" s="9">
        <v>10000</v>
      </c>
      <c r="G213" s="97" t="s">
        <v>58</v>
      </c>
    </row>
    <row r="214" spans="1:7" x14ac:dyDescent="0.25">
      <c r="A214" s="70">
        <v>45650</v>
      </c>
      <c r="B214" s="71" t="s">
        <v>17</v>
      </c>
      <c r="C214" s="100">
        <v>7271</v>
      </c>
      <c r="D214" s="71" t="s">
        <v>194</v>
      </c>
      <c r="E214" s="71"/>
      <c r="F214" s="9">
        <v>41724</v>
      </c>
      <c r="G214" s="10" t="s">
        <v>57</v>
      </c>
    </row>
    <row r="215" spans="1:7" x14ac:dyDescent="0.25">
      <c r="A215" s="70">
        <v>46015</v>
      </c>
      <c r="B215" s="71" t="s">
        <v>17</v>
      </c>
      <c r="C215" s="100">
        <v>7272</v>
      </c>
      <c r="D215" s="71" t="s">
        <v>194</v>
      </c>
      <c r="E215" s="71"/>
      <c r="F215" s="9">
        <v>31236</v>
      </c>
      <c r="G215" s="10" t="s">
        <v>57</v>
      </c>
    </row>
    <row r="216" spans="1:7" x14ac:dyDescent="0.25">
      <c r="A216" s="70">
        <v>45650</v>
      </c>
      <c r="B216" s="71" t="s">
        <v>17</v>
      </c>
      <c r="C216" s="100">
        <v>7273</v>
      </c>
      <c r="D216" s="71" t="s">
        <v>199</v>
      </c>
      <c r="E216" s="71"/>
      <c r="F216" s="9">
        <v>907.5</v>
      </c>
      <c r="G216" s="97" t="s">
        <v>126</v>
      </c>
    </row>
    <row r="217" spans="1:7" x14ac:dyDescent="0.25">
      <c r="A217" s="70">
        <v>45650</v>
      </c>
      <c r="B217" s="71" t="s">
        <v>17</v>
      </c>
      <c r="C217" s="100">
        <v>7274</v>
      </c>
      <c r="D217" s="71" t="s">
        <v>200</v>
      </c>
      <c r="E217" s="71"/>
      <c r="F217" s="9">
        <v>141578.5</v>
      </c>
      <c r="G217" s="10" t="s">
        <v>57</v>
      </c>
    </row>
    <row r="218" spans="1:7" x14ac:dyDescent="0.25">
      <c r="A218" s="70">
        <v>45652</v>
      </c>
      <c r="B218" s="71" t="s">
        <v>17</v>
      </c>
      <c r="C218" s="100">
        <v>7275</v>
      </c>
      <c r="D218" s="71" t="s">
        <v>194</v>
      </c>
      <c r="E218" s="71"/>
      <c r="F218" s="9">
        <v>38622.25</v>
      </c>
      <c r="G218" s="10" t="s">
        <v>57</v>
      </c>
    </row>
    <row r="219" spans="1:7" x14ac:dyDescent="0.25">
      <c r="A219" s="70">
        <v>45652</v>
      </c>
      <c r="B219" s="71" t="s">
        <v>17</v>
      </c>
      <c r="C219" s="100">
        <v>7276</v>
      </c>
      <c r="D219" s="71" t="s">
        <v>201</v>
      </c>
      <c r="E219" s="71"/>
      <c r="F219" s="9">
        <v>52010.63</v>
      </c>
      <c r="G219" s="10" t="s">
        <v>57</v>
      </c>
    </row>
    <row r="220" spans="1:7" ht="15.75" x14ac:dyDescent="0.25">
      <c r="A220" s="113"/>
      <c r="B220" s="78"/>
      <c r="C220" s="78"/>
      <c r="D220" s="17" t="s">
        <v>76</v>
      </c>
      <c r="E220" s="78"/>
      <c r="F220" s="114">
        <f>SUM(F157:F219)</f>
        <v>2265429.1399999997</v>
      </c>
      <c r="G220" s="115"/>
    </row>
    <row r="221" spans="1:7" x14ac:dyDescent="0.25">
      <c r="A221" s="116"/>
      <c r="B221" s="117"/>
      <c r="C221" s="118"/>
      <c r="D221" s="119" t="s">
        <v>77</v>
      </c>
      <c r="E221" s="120"/>
      <c r="F221" s="121"/>
      <c r="G221" s="122"/>
    </row>
    <row r="222" spans="1:7" x14ac:dyDescent="0.25">
      <c r="A222" s="75">
        <v>45628</v>
      </c>
      <c r="B222" s="71" t="s">
        <v>17</v>
      </c>
      <c r="C222" s="123" t="s">
        <v>202</v>
      </c>
      <c r="D222" s="71" t="s">
        <v>203</v>
      </c>
      <c r="E222" s="71"/>
      <c r="F222" s="9">
        <v>77863.740000000005</v>
      </c>
      <c r="G222" s="10" t="s">
        <v>57</v>
      </c>
    </row>
    <row r="223" spans="1:7" x14ac:dyDescent="0.25">
      <c r="A223" s="84">
        <v>45628</v>
      </c>
      <c r="B223" s="85" t="s">
        <v>17</v>
      </c>
      <c r="C223" s="124" t="s">
        <v>204</v>
      </c>
      <c r="D223" s="85" t="s">
        <v>205</v>
      </c>
      <c r="E223" s="85"/>
      <c r="F223" s="14">
        <v>15820</v>
      </c>
      <c r="G223" s="10" t="s">
        <v>57</v>
      </c>
    </row>
    <row r="224" spans="1:7" x14ac:dyDescent="0.25">
      <c r="A224" s="70">
        <v>45631</v>
      </c>
      <c r="B224" s="71" t="s">
        <v>17</v>
      </c>
      <c r="C224" s="100" t="s">
        <v>206</v>
      </c>
      <c r="D224" s="71" t="s">
        <v>207</v>
      </c>
      <c r="E224" s="71"/>
      <c r="F224" s="9">
        <v>158200</v>
      </c>
      <c r="G224" s="10" t="s">
        <v>57</v>
      </c>
    </row>
    <row r="225" spans="1:7" x14ac:dyDescent="0.25">
      <c r="A225" s="70">
        <v>45632</v>
      </c>
      <c r="B225" s="71" t="s">
        <v>17</v>
      </c>
      <c r="C225" s="100" t="s">
        <v>208</v>
      </c>
      <c r="D225" s="71" t="s">
        <v>78</v>
      </c>
      <c r="E225" s="71"/>
      <c r="F225" s="9">
        <v>9598034.0600000005</v>
      </c>
      <c r="G225" s="10" t="s">
        <v>57</v>
      </c>
    </row>
    <row r="226" spans="1:7" x14ac:dyDescent="0.25">
      <c r="A226" s="70">
        <v>45632</v>
      </c>
      <c r="B226" s="71" t="s">
        <v>17</v>
      </c>
      <c r="C226" s="100" t="s">
        <v>209</v>
      </c>
      <c r="D226" s="71" t="s">
        <v>71</v>
      </c>
      <c r="E226" s="71"/>
      <c r="F226" s="9">
        <v>42011.91</v>
      </c>
      <c r="G226" s="10" t="s">
        <v>57</v>
      </c>
    </row>
    <row r="227" spans="1:7" x14ac:dyDescent="0.25">
      <c r="A227" s="70">
        <v>45636</v>
      </c>
      <c r="B227" s="71" t="s">
        <v>17</v>
      </c>
      <c r="C227" s="100" t="s">
        <v>210</v>
      </c>
      <c r="D227" s="71" t="s">
        <v>211</v>
      </c>
      <c r="E227" s="71"/>
      <c r="F227" s="9">
        <v>14981780.119999999</v>
      </c>
      <c r="G227" s="10" t="s">
        <v>57</v>
      </c>
    </row>
    <row r="228" spans="1:7" x14ac:dyDescent="0.25">
      <c r="A228" s="70">
        <v>45645</v>
      </c>
      <c r="B228" s="71" t="s">
        <v>17</v>
      </c>
      <c r="C228" s="100" t="s">
        <v>212</v>
      </c>
      <c r="D228" s="71" t="s">
        <v>78</v>
      </c>
      <c r="E228" s="71"/>
      <c r="F228" s="9">
        <v>9571633.5399999991</v>
      </c>
      <c r="G228" s="10" t="s">
        <v>57</v>
      </c>
    </row>
    <row r="229" spans="1:7" x14ac:dyDescent="0.25">
      <c r="A229" s="70">
        <v>45646</v>
      </c>
      <c r="B229" s="71" t="s">
        <v>17</v>
      </c>
      <c r="C229" s="100" t="s">
        <v>213</v>
      </c>
      <c r="D229" s="71" t="s">
        <v>214</v>
      </c>
      <c r="E229" s="71"/>
      <c r="F229" s="9">
        <v>3428516.99</v>
      </c>
      <c r="G229" s="10" t="s">
        <v>57</v>
      </c>
    </row>
    <row r="230" spans="1:7" x14ac:dyDescent="0.25">
      <c r="A230" s="70">
        <v>45646</v>
      </c>
      <c r="B230" s="71" t="s">
        <v>17</v>
      </c>
      <c r="C230" s="100" t="s">
        <v>215</v>
      </c>
      <c r="D230" s="71" t="s">
        <v>71</v>
      </c>
      <c r="E230" s="71"/>
      <c r="F230" s="9">
        <v>93005.14</v>
      </c>
      <c r="G230" s="10" t="s">
        <v>57</v>
      </c>
    </row>
    <row r="231" spans="1:7" x14ac:dyDescent="0.25">
      <c r="A231" s="70">
        <v>45652</v>
      </c>
      <c r="B231" s="71" t="s">
        <v>17</v>
      </c>
      <c r="C231" s="100" t="s">
        <v>216</v>
      </c>
      <c r="D231" s="71" t="s">
        <v>207</v>
      </c>
      <c r="E231" s="71"/>
      <c r="F231" s="9">
        <v>711900</v>
      </c>
      <c r="G231" s="10" t="s">
        <v>57</v>
      </c>
    </row>
    <row r="232" spans="1:7" x14ac:dyDescent="0.25">
      <c r="A232" s="70">
        <v>45653</v>
      </c>
      <c r="B232" s="71" t="s">
        <v>17</v>
      </c>
      <c r="C232" s="100" t="s">
        <v>217</v>
      </c>
      <c r="D232" s="71" t="s">
        <v>218</v>
      </c>
      <c r="E232" s="71"/>
      <c r="F232" s="9">
        <v>33440</v>
      </c>
      <c r="G232" s="10" t="s">
        <v>57</v>
      </c>
    </row>
    <row r="233" spans="1:7" x14ac:dyDescent="0.25">
      <c r="A233" s="70">
        <v>45653</v>
      </c>
      <c r="B233" s="71" t="s">
        <v>17</v>
      </c>
      <c r="C233" s="100" t="s">
        <v>219</v>
      </c>
      <c r="D233" s="125" t="s">
        <v>220</v>
      </c>
      <c r="E233" s="71"/>
      <c r="F233" s="9">
        <v>95050</v>
      </c>
      <c r="G233" s="10" t="s">
        <v>57</v>
      </c>
    </row>
    <row r="234" spans="1:7" x14ac:dyDescent="0.25">
      <c r="A234" s="70">
        <v>45656</v>
      </c>
      <c r="B234" s="71" t="s">
        <v>17</v>
      </c>
      <c r="C234" s="100" t="s">
        <v>221</v>
      </c>
      <c r="D234" s="71" t="s">
        <v>222</v>
      </c>
      <c r="E234" s="71"/>
      <c r="F234" s="9">
        <v>128250</v>
      </c>
      <c r="G234" s="10" t="s">
        <v>57</v>
      </c>
    </row>
    <row r="235" spans="1:7" x14ac:dyDescent="0.25">
      <c r="A235" s="70">
        <v>45656</v>
      </c>
      <c r="B235" s="71" t="s">
        <v>17</v>
      </c>
      <c r="C235" s="100" t="s">
        <v>223</v>
      </c>
      <c r="D235" s="71" t="s">
        <v>79</v>
      </c>
      <c r="E235" s="71"/>
      <c r="F235" s="9">
        <v>15820</v>
      </c>
      <c r="G235" s="10" t="s">
        <v>57</v>
      </c>
    </row>
    <row r="236" spans="1:7" x14ac:dyDescent="0.25">
      <c r="A236" s="70">
        <v>45656</v>
      </c>
      <c r="B236" s="71" t="s">
        <v>17</v>
      </c>
      <c r="C236" s="100" t="s">
        <v>224</v>
      </c>
      <c r="D236" s="71" t="s">
        <v>225</v>
      </c>
      <c r="E236" s="71"/>
      <c r="F236" s="9">
        <v>549556</v>
      </c>
      <c r="G236" s="10" t="s">
        <v>57</v>
      </c>
    </row>
    <row r="237" spans="1:7" x14ac:dyDescent="0.25">
      <c r="A237" s="70">
        <v>45656</v>
      </c>
      <c r="B237" s="71" t="s">
        <v>17</v>
      </c>
      <c r="C237" s="100" t="s">
        <v>226</v>
      </c>
      <c r="D237" s="71" t="s">
        <v>71</v>
      </c>
      <c r="E237" s="71"/>
      <c r="F237" s="9">
        <v>147391.07</v>
      </c>
      <c r="G237" s="10" t="s">
        <v>57</v>
      </c>
    </row>
    <row r="238" spans="1:7" x14ac:dyDescent="0.25">
      <c r="A238" s="70">
        <v>45656</v>
      </c>
      <c r="B238" s="71" t="s">
        <v>17</v>
      </c>
      <c r="C238" s="100" t="s">
        <v>227</v>
      </c>
      <c r="D238" s="71" t="s">
        <v>228</v>
      </c>
      <c r="E238" s="71"/>
      <c r="F238" s="9">
        <v>688539</v>
      </c>
      <c r="G238" s="10" t="s">
        <v>57</v>
      </c>
    </row>
    <row r="239" spans="1:7" x14ac:dyDescent="0.25">
      <c r="A239" s="70">
        <v>45657</v>
      </c>
      <c r="B239" s="71" t="s">
        <v>17</v>
      </c>
      <c r="C239" s="100" t="s">
        <v>229</v>
      </c>
      <c r="D239" s="71" t="s">
        <v>230</v>
      </c>
      <c r="E239" s="71"/>
      <c r="F239" s="9">
        <v>168641.2</v>
      </c>
      <c r="G239" s="10" t="s">
        <v>57</v>
      </c>
    </row>
    <row r="240" spans="1:7" ht="15.75" thickBot="1" x14ac:dyDescent="0.3">
      <c r="A240" s="77"/>
      <c r="B240" s="71"/>
      <c r="C240" s="126"/>
      <c r="D240" s="26" t="s">
        <v>81</v>
      </c>
      <c r="E240" s="78"/>
      <c r="F240" s="18">
        <f>SUM(F222:F239)</f>
        <v>40505452.770000003</v>
      </c>
      <c r="G240" s="115"/>
    </row>
    <row r="241" spans="1:7" x14ac:dyDescent="0.25">
      <c r="A241" s="31"/>
      <c r="B241" s="32"/>
      <c r="C241" s="32"/>
      <c r="D241" s="33" t="s">
        <v>82</v>
      </c>
      <c r="E241" s="32"/>
      <c r="F241" s="32"/>
      <c r="G241" s="8"/>
    </row>
    <row r="242" spans="1:7" x14ac:dyDescent="0.25">
      <c r="A242" s="34">
        <v>45653</v>
      </c>
      <c r="B242" s="21" t="s">
        <v>17</v>
      </c>
      <c r="C242" s="35" t="s">
        <v>231</v>
      </c>
      <c r="D242" s="36" t="s">
        <v>80</v>
      </c>
      <c r="E242" s="37"/>
      <c r="F242" s="127">
        <v>27148.73</v>
      </c>
      <c r="G242" s="10" t="s">
        <v>57</v>
      </c>
    </row>
    <row r="243" spans="1:7" x14ac:dyDescent="0.25">
      <c r="A243" s="43">
        <v>45656</v>
      </c>
      <c r="B243" s="21" t="s">
        <v>17</v>
      </c>
      <c r="C243" s="38" t="s">
        <v>232</v>
      </c>
      <c r="D243" s="71" t="s">
        <v>207</v>
      </c>
      <c r="E243" s="37"/>
      <c r="F243" s="128">
        <v>1143802.2</v>
      </c>
      <c r="G243" s="10" t="s">
        <v>57</v>
      </c>
    </row>
    <row r="244" spans="1:7" x14ac:dyDescent="0.25">
      <c r="A244" s="43">
        <v>45656</v>
      </c>
      <c r="B244" s="21" t="s">
        <v>17</v>
      </c>
      <c r="C244" s="38" t="s">
        <v>233</v>
      </c>
      <c r="D244" s="125" t="s">
        <v>83</v>
      </c>
      <c r="E244" s="37"/>
      <c r="F244" s="128">
        <v>2949.75</v>
      </c>
      <c r="G244" s="10" t="s">
        <v>57</v>
      </c>
    </row>
    <row r="245" spans="1:7" x14ac:dyDescent="0.25">
      <c r="A245" s="43">
        <v>45656</v>
      </c>
      <c r="B245" s="21" t="s">
        <v>17</v>
      </c>
      <c r="C245" s="38" t="s">
        <v>234</v>
      </c>
      <c r="D245" s="39" t="s">
        <v>235</v>
      </c>
      <c r="E245" s="37"/>
      <c r="F245" s="128">
        <v>21335.93</v>
      </c>
      <c r="G245" s="10" t="s">
        <v>57</v>
      </c>
    </row>
    <row r="246" spans="1:7" x14ac:dyDescent="0.25">
      <c r="A246" s="43">
        <v>45656</v>
      </c>
      <c r="B246" s="21" t="s">
        <v>17</v>
      </c>
      <c r="C246" s="38" t="s">
        <v>236</v>
      </c>
      <c r="D246" s="39" t="s">
        <v>225</v>
      </c>
      <c r="E246" s="37"/>
      <c r="F246" s="128">
        <v>576156</v>
      </c>
      <c r="G246" s="10" t="s">
        <v>57</v>
      </c>
    </row>
    <row r="247" spans="1:7" x14ac:dyDescent="0.25">
      <c r="A247" s="43"/>
      <c r="B247" s="21" t="s">
        <v>17</v>
      </c>
      <c r="C247" s="38"/>
      <c r="D247" s="41" t="s">
        <v>81</v>
      </c>
      <c r="E247" s="37"/>
      <c r="F247" s="42">
        <f>SUM(F242:F246)</f>
        <v>1771392.6099999999</v>
      </c>
      <c r="G247" s="16"/>
    </row>
    <row r="248" spans="1:7" x14ac:dyDescent="0.25">
      <c r="A248" s="45"/>
      <c r="B248" s="46"/>
      <c r="C248" s="47"/>
      <c r="D248" s="48" t="s">
        <v>84</v>
      </c>
      <c r="E248" s="24"/>
      <c r="F248" s="49"/>
      <c r="G248" s="50"/>
    </row>
    <row r="249" spans="1:7" x14ac:dyDescent="0.25">
      <c r="A249" s="77">
        <v>45639</v>
      </c>
      <c r="B249" s="71" t="s">
        <v>17</v>
      </c>
      <c r="C249" s="126" t="s">
        <v>237</v>
      </c>
      <c r="D249" s="78" t="s">
        <v>238</v>
      </c>
      <c r="E249" s="78"/>
      <c r="F249" s="51">
        <v>836117.98</v>
      </c>
      <c r="G249" s="16" t="s">
        <v>239</v>
      </c>
    </row>
    <row r="250" spans="1:7" x14ac:dyDescent="0.25">
      <c r="A250" s="77">
        <v>45646</v>
      </c>
      <c r="B250" s="71" t="s">
        <v>17</v>
      </c>
      <c r="C250" s="126" t="s">
        <v>240</v>
      </c>
      <c r="D250" s="78" t="s">
        <v>241</v>
      </c>
      <c r="E250" s="78"/>
      <c r="F250" s="51">
        <v>1021672.24</v>
      </c>
      <c r="G250" s="15" t="s">
        <v>242</v>
      </c>
    </row>
    <row r="251" spans="1:7" x14ac:dyDescent="0.25">
      <c r="A251" s="129">
        <v>45652</v>
      </c>
      <c r="B251" s="71" t="s">
        <v>17</v>
      </c>
      <c r="C251" s="126" t="s">
        <v>243</v>
      </c>
      <c r="D251" s="16" t="s">
        <v>85</v>
      </c>
      <c r="E251" s="78"/>
      <c r="F251" s="130">
        <v>440799.36</v>
      </c>
      <c r="G251" s="30" t="s">
        <v>244</v>
      </c>
    </row>
    <row r="252" spans="1:7" x14ac:dyDescent="0.25">
      <c r="A252" s="129">
        <v>45652</v>
      </c>
      <c r="B252" s="71" t="s">
        <v>17</v>
      </c>
      <c r="C252" s="126" t="s">
        <v>245</v>
      </c>
      <c r="D252" s="131" t="s">
        <v>246</v>
      </c>
      <c r="E252" s="78"/>
      <c r="F252" s="130">
        <v>279540.96000000002</v>
      </c>
      <c r="G252" s="16" t="s">
        <v>247</v>
      </c>
    </row>
    <row r="253" spans="1:7" x14ac:dyDescent="0.25">
      <c r="A253" s="129">
        <v>45652</v>
      </c>
      <c r="B253" s="71" t="s">
        <v>17</v>
      </c>
      <c r="C253" s="126" t="s">
        <v>248</v>
      </c>
      <c r="D253" s="131" t="s">
        <v>246</v>
      </c>
      <c r="E253" s="78"/>
      <c r="F253" s="130">
        <v>75702.06</v>
      </c>
      <c r="G253" s="16" t="s">
        <v>247</v>
      </c>
    </row>
    <row r="254" spans="1:7" x14ac:dyDescent="0.25">
      <c r="A254" s="129">
        <v>45652</v>
      </c>
      <c r="B254" s="71" t="s">
        <v>17</v>
      </c>
      <c r="C254" s="126" t="s">
        <v>249</v>
      </c>
      <c r="D254" s="131" t="s">
        <v>250</v>
      </c>
      <c r="E254" s="78"/>
      <c r="F254" s="132">
        <v>870804</v>
      </c>
      <c r="G254" s="71" t="s">
        <v>250</v>
      </c>
    </row>
    <row r="255" spans="1:7" x14ac:dyDescent="0.25">
      <c r="A255" s="129"/>
      <c r="B255" s="71" t="s">
        <v>17</v>
      </c>
      <c r="C255" s="126"/>
      <c r="D255" s="41" t="s">
        <v>87</v>
      </c>
      <c r="E255" s="78"/>
      <c r="F255" s="52">
        <f>SUM(F249:F254)</f>
        <v>3524636.6</v>
      </c>
      <c r="G255" s="71"/>
    </row>
    <row r="256" spans="1:7" x14ac:dyDescent="0.25">
      <c r="A256" s="31"/>
      <c r="B256" s="32"/>
      <c r="C256" s="32"/>
      <c r="D256" s="33" t="s">
        <v>82</v>
      </c>
      <c r="E256" s="32"/>
      <c r="F256" s="32"/>
      <c r="G256" s="8"/>
    </row>
    <row r="257" spans="1:7" x14ac:dyDescent="0.25">
      <c r="A257" s="43">
        <v>45639</v>
      </c>
      <c r="B257" s="44" t="s">
        <v>17</v>
      </c>
      <c r="C257" s="38" t="s">
        <v>251</v>
      </c>
      <c r="D257" s="21" t="s">
        <v>252</v>
      </c>
      <c r="E257" s="37"/>
      <c r="F257" s="133">
        <v>15000</v>
      </c>
      <c r="G257" s="16" t="s">
        <v>253</v>
      </c>
    </row>
    <row r="258" spans="1:7" x14ac:dyDescent="0.25">
      <c r="A258" s="43">
        <v>45639</v>
      </c>
      <c r="B258" s="44" t="s">
        <v>17</v>
      </c>
      <c r="C258" s="38" t="s">
        <v>254</v>
      </c>
      <c r="D258" s="21" t="s">
        <v>255</v>
      </c>
      <c r="E258" s="37"/>
      <c r="F258" s="133">
        <v>370801.82</v>
      </c>
      <c r="G258" s="16" t="s">
        <v>256</v>
      </c>
    </row>
    <row r="259" spans="1:7" x14ac:dyDescent="0.25">
      <c r="A259" s="43">
        <v>45639</v>
      </c>
      <c r="B259" s="44" t="s">
        <v>17</v>
      </c>
      <c r="C259" s="38" t="s">
        <v>257</v>
      </c>
      <c r="D259" s="21" t="s">
        <v>258</v>
      </c>
      <c r="E259" s="37"/>
      <c r="F259" s="133">
        <v>7086773.75</v>
      </c>
      <c r="G259" s="16" t="s">
        <v>259</v>
      </c>
    </row>
    <row r="260" spans="1:7" x14ac:dyDescent="0.25">
      <c r="A260" s="43">
        <v>45642</v>
      </c>
      <c r="B260" s="44" t="s">
        <v>17</v>
      </c>
      <c r="C260" s="38" t="s">
        <v>260</v>
      </c>
      <c r="D260" s="21" t="s">
        <v>261</v>
      </c>
      <c r="E260" s="37"/>
      <c r="F260" s="133">
        <v>11666.67</v>
      </c>
      <c r="G260" s="16" t="s">
        <v>262</v>
      </c>
    </row>
    <row r="261" spans="1:7" x14ac:dyDescent="0.25">
      <c r="A261" s="43">
        <v>45646</v>
      </c>
      <c r="B261" s="44" t="s">
        <v>17</v>
      </c>
      <c r="C261" s="38" t="s">
        <v>263</v>
      </c>
      <c r="D261" s="21" t="s">
        <v>86</v>
      </c>
      <c r="E261" s="37"/>
      <c r="F261" s="133">
        <v>8774595.8100000005</v>
      </c>
      <c r="G261" s="15" t="s">
        <v>242</v>
      </c>
    </row>
    <row r="262" spans="1:7" x14ac:dyDescent="0.25">
      <c r="A262" s="43">
        <v>45646</v>
      </c>
      <c r="B262" s="44" t="s">
        <v>17</v>
      </c>
      <c r="C262" s="38" t="s">
        <v>264</v>
      </c>
      <c r="D262" s="21" t="s">
        <v>265</v>
      </c>
      <c r="E262" s="37"/>
      <c r="F262" s="133">
        <v>225052.69</v>
      </c>
      <c r="G262" s="15" t="s">
        <v>266</v>
      </c>
    </row>
    <row r="263" spans="1:7" x14ac:dyDescent="0.25">
      <c r="A263" s="43">
        <v>45649</v>
      </c>
      <c r="B263" s="44" t="s">
        <v>17</v>
      </c>
      <c r="C263" s="38" t="s">
        <v>267</v>
      </c>
      <c r="D263" s="21" t="s">
        <v>268</v>
      </c>
      <c r="E263" s="37"/>
      <c r="F263" s="133">
        <v>30000</v>
      </c>
      <c r="G263" s="16" t="s">
        <v>269</v>
      </c>
    </row>
    <row r="264" spans="1:7" x14ac:dyDescent="0.25">
      <c r="A264" s="43"/>
      <c r="B264" s="44" t="s">
        <v>17</v>
      </c>
      <c r="C264" s="53"/>
      <c r="D264" s="41"/>
      <c r="E264" s="37"/>
      <c r="F264" s="54">
        <f>SUM(F257:F263)</f>
        <v>16513890.74</v>
      </c>
      <c r="G264" s="16"/>
    </row>
    <row r="265" spans="1:7" x14ac:dyDescent="0.25">
      <c r="A265" s="45"/>
      <c r="B265" s="46"/>
      <c r="C265" s="47"/>
      <c r="D265" s="48" t="s">
        <v>84</v>
      </c>
      <c r="E265" s="24"/>
      <c r="F265" s="49"/>
      <c r="G265" s="55"/>
    </row>
    <row r="266" spans="1:7" x14ac:dyDescent="0.25">
      <c r="A266" s="43">
        <v>45657</v>
      </c>
      <c r="B266" s="44" t="s">
        <v>88</v>
      </c>
      <c r="C266" s="53"/>
      <c r="D266" s="21" t="s">
        <v>89</v>
      </c>
      <c r="E266" s="37"/>
      <c r="F266" s="40">
        <v>1354673.21</v>
      </c>
      <c r="G266" s="8" t="s">
        <v>270</v>
      </c>
    </row>
    <row r="267" spans="1:7" x14ac:dyDescent="0.25">
      <c r="A267" s="43">
        <v>45657</v>
      </c>
      <c r="B267" s="44" t="s">
        <v>88</v>
      </c>
      <c r="C267" s="53"/>
      <c r="D267" s="21" t="s">
        <v>90</v>
      </c>
      <c r="E267" s="37"/>
      <c r="F267" s="40">
        <v>127767.82</v>
      </c>
      <c r="G267" s="8" t="s">
        <v>270</v>
      </c>
    </row>
    <row r="268" spans="1:7" x14ac:dyDescent="0.25">
      <c r="A268" s="43"/>
      <c r="B268" s="44"/>
      <c r="C268" s="53"/>
      <c r="D268" s="19" t="s">
        <v>87</v>
      </c>
      <c r="E268" s="37"/>
      <c r="F268" s="42">
        <f>SUM(F266:F267)</f>
        <v>1482441.03</v>
      </c>
      <c r="G268" s="16"/>
    </row>
    <row r="269" spans="1:7" x14ac:dyDescent="0.25">
      <c r="A269" s="31"/>
      <c r="B269" s="32"/>
      <c r="C269" s="32"/>
      <c r="D269" s="56" t="s">
        <v>82</v>
      </c>
      <c r="E269" s="24"/>
      <c r="F269" s="32"/>
      <c r="G269" s="8"/>
    </row>
    <row r="270" spans="1:7" x14ac:dyDescent="0.25">
      <c r="A270" s="43">
        <v>45657</v>
      </c>
      <c r="B270" s="44" t="s">
        <v>88</v>
      </c>
      <c r="C270" s="53"/>
      <c r="D270" s="21" t="s">
        <v>89</v>
      </c>
      <c r="E270" s="37"/>
      <c r="F270" s="40">
        <v>83210.58</v>
      </c>
      <c r="G270" s="8" t="s">
        <v>270</v>
      </c>
    </row>
    <row r="271" spans="1:7" x14ac:dyDescent="0.25">
      <c r="A271" s="43"/>
      <c r="B271" s="44"/>
      <c r="C271" s="53"/>
      <c r="D271" s="19" t="s">
        <v>87</v>
      </c>
      <c r="E271" s="37"/>
      <c r="F271" s="42">
        <v>83210.58</v>
      </c>
      <c r="G271" s="16"/>
    </row>
    <row r="272" spans="1:7" x14ac:dyDescent="0.25">
      <c r="A272" s="45"/>
      <c r="B272" s="46"/>
      <c r="C272" s="47"/>
      <c r="D272" s="57" t="s">
        <v>91</v>
      </c>
      <c r="E272" s="28"/>
      <c r="F272" s="58"/>
      <c r="G272" s="50"/>
    </row>
    <row r="273" spans="1:7" x14ac:dyDescent="0.25">
      <c r="A273" s="134">
        <v>45649</v>
      </c>
      <c r="B273" s="20" t="s">
        <v>17</v>
      </c>
      <c r="C273" s="135"/>
      <c r="D273" s="136" t="s">
        <v>30</v>
      </c>
      <c r="E273" s="37"/>
      <c r="F273" s="137">
        <v>39000</v>
      </c>
      <c r="G273" s="59" t="s">
        <v>271</v>
      </c>
    </row>
    <row r="274" spans="1:7" x14ac:dyDescent="0.25">
      <c r="A274" s="138"/>
      <c r="B274" s="20" t="s">
        <v>17</v>
      </c>
      <c r="C274" s="139"/>
      <c r="D274" s="19" t="s">
        <v>92</v>
      </c>
      <c r="E274" s="60"/>
      <c r="F274" s="140">
        <v>39000</v>
      </c>
      <c r="G274" s="59"/>
    </row>
    <row r="275" spans="1:7" ht="16.5" thickBot="1" x14ac:dyDescent="0.3">
      <c r="A275" s="141"/>
      <c r="B275" s="101"/>
      <c r="C275" s="101"/>
      <c r="D275" s="26" t="s">
        <v>93</v>
      </c>
      <c r="E275" s="142">
        <f>E39+E51</f>
        <v>28189712.66</v>
      </c>
      <c r="F275" s="142">
        <f>F155+F220+F240+F247+F255+F264+F268+F271+F274</f>
        <v>68843754.420000002</v>
      </c>
      <c r="G275" s="102"/>
    </row>
    <row r="276" spans="1:7" ht="15.75" x14ac:dyDescent="0.25">
      <c r="A276" s="62"/>
      <c r="B276" s="62"/>
      <c r="C276" s="62"/>
      <c r="D276" s="61"/>
      <c r="E276" s="63"/>
      <c r="F276" s="63"/>
      <c r="G276" s="62"/>
    </row>
    <row r="277" spans="1:7" ht="15.75" x14ac:dyDescent="0.25">
      <c r="A277" s="62"/>
      <c r="B277" s="62"/>
      <c r="C277" s="62"/>
      <c r="D277" s="61"/>
      <c r="E277" s="63"/>
      <c r="F277" s="63"/>
      <c r="G277" s="62"/>
    </row>
    <row r="278" spans="1:7" ht="15.75" x14ac:dyDescent="0.25">
      <c r="A278" s="62"/>
      <c r="B278" s="62"/>
      <c r="C278" s="62"/>
      <c r="D278" s="61"/>
      <c r="E278" s="63"/>
      <c r="F278" s="63"/>
      <c r="G278" s="62"/>
    </row>
    <row r="279" spans="1:7" x14ac:dyDescent="0.25">
      <c r="A279" s="146" t="s">
        <v>94</v>
      </c>
      <c r="B279" s="146"/>
      <c r="C279" s="146"/>
      <c r="D279" s="148" t="s">
        <v>95</v>
      </c>
      <c r="E279" s="148"/>
      <c r="F279" s="148"/>
      <c r="G279" s="64"/>
    </row>
    <row r="280" spans="1:7" x14ac:dyDescent="0.25">
      <c r="A280" s="149" t="s">
        <v>96</v>
      </c>
      <c r="B280" s="149"/>
      <c r="C280" s="149"/>
      <c r="D280" s="148" t="s">
        <v>97</v>
      </c>
      <c r="E280" s="148"/>
      <c r="F280" s="148"/>
      <c r="G280" s="65"/>
    </row>
    <row r="281" spans="1:7" x14ac:dyDescent="0.25">
      <c r="A281" s="147" t="s">
        <v>98</v>
      </c>
      <c r="B281" s="147"/>
      <c r="C281" s="147"/>
      <c r="D281" s="150" t="s">
        <v>99</v>
      </c>
      <c r="E281" s="150"/>
      <c r="F281" s="150"/>
      <c r="G281" s="65"/>
    </row>
    <row r="282" spans="1:7" x14ac:dyDescent="0.25">
      <c r="A282" s="66"/>
      <c r="B282" s="66"/>
      <c r="C282" s="66"/>
      <c r="D282" s="66"/>
      <c r="E282" s="66"/>
      <c r="F282" s="66"/>
      <c r="G282" s="65"/>
    </row>
    <row r="283" spans="1:7" x14ac:dyDescent="0.25">
      <c r="A283" s="66"/>
      <c r="B283" s="66"/>
      <c r="C283" s="66"/>
      <c r="D283" s="66"/>
      <c r="E283" s="66"/>
      <c r="F283" s="66"/>
      <c r="G283" s="65"/>
    </row>
    <row r="284" spans="1:7" x14ac:dyDescent="0.25">
      <c r="A284" s="66"/>
      <c r="B284" s="66"/>
      <c r="C284" s="66"/>
      <c r="D284" s="66"/>
      <c r="E284" s="66"/>
      <c r="F284" s="66"/>
      <c r="G284" s="67"/>
    </row>
    <row r="285" spans="1:7" x14ac:dyDescent="0.25">
      <c r="A285" s="66"/>
      <c r="B285" s="66"/>
      <c r="C285" s="66"/>
      <c r="D285" s="66"/>
      <c r="E285" s="66"/>
      <c r="F285" s="66"/>
      <c r="G285" s="67"/>
    </row>
    <row r="286" spans="1:7" x14ac:dyDescent="0.25">
      <c r="A286" s="146" t="s">
        <v>100</v>
      </c>
      <c r="B286" s="146"/>
      <c r="C286" s="146"/>
      <c r="D286" s="143" t="s">
        <v>101</v>
      </c>
      <c r="E286" s="143"/>
      <c r="F286" s="143"/>
      <c r="G286" s="64"/>
    </row>
    <row r="287" spans="1:7" x14ac:dyDescent="0.25">
      <c r="A287" s="146" t="s">
        <v>102</v>
      </c>
      <c r="B287" s="146"/>
      <c r="C287" s="146"/>
      <c r="D287" s="143" t="s">
        <v>272</v>
      </c>
      <c r="E287" s="143"/>
      <c r="F287" s="143"/>
      <c r="G287" s="65"/>
    </row>
    <row r="288" spans="1:7" x14ac:dyDescent="0.25">
      <c r="A288" s="147" t="s">
        <v>103</v>
      </c>
      <c r="B288" s="147"/>
      <c r="C288" s="147"/>
      <c r="D288" s="145" t="s">
        <v>99</v>
      </c>
      <c r="E288" s="145"/>
      <c r="F288" s="145"/>
      <c r="G288" s="65"/>
    </row>
    <row r="289" spans="1:7" x14ac:dyDescent="0.25">
      <c r="A289" s="66"/>
      <c r="B289" s="66"/>
      <c r="C289" s="66"/>
      <c r="D289" s="66"/>
      <c r="E289" s="66"/>
      <c r="F289" s="66"/>
      <c r="G289" s="65"/>
    </row>
    <row r="290" spans="1:7" x14ac:dyDescent="0.25">
      <c r="A290" s="66"/>
      <c r="B290" s="66"/>
      <c r="C290" s="66"/>
      <c r="D290" s="66"/>
      <c r="E290" s="66"/>
      <c r="F290" s="66"/>
      <c r="G290" s="65"/>
    </row>
    <row r="291" spans="1:7" x14ac:dyDescent="0.25">
      <c r="A291" s="66"/>
      <c r="B291" s="66"/>
      <c r="C291" s="66"/>
      <c r="D291" s="66"/>
      <c r="E291" s="66"/>
      <c r="F291" s="66"/>
      <c r="G291" s="65"/>
    </row>
    <row r="292" spans="1:7" x14ac:dyDescent="0.25">
      <c r="A292" s="66"/>
      <c r="B292" s="66"/>
      <c r="C292" s="66"/>
      <c r="D292" s="66"/>
      <c r="E292" s="66"/>
      <c r="F292" s="66"/>
      <c r="G292" s="65"/>
    </row>
    <row r="293" spans="1:7" x14ac:dyDescent="0.25">
      <c r="A293" s="66"/>
      <c r="B293" s="66"/>
      <c r="C293" s="66"/>
      <c r="D293" s="66"/>
      <c r="E293" s="66"/>
      <c r="F293" s="66"/>
      <c r="G293" s="65"/>
    </row>
    <row r="294" spans="1:7" x14ac:dyDescent="0.25">
      <c r="A294" s="143" t="s">
        <v>104</v>
      </c>
      <c r="B294" s="143"/>
      <c r="C294" s="143"/>
      <c r="D294" s="143"/>
      <c r="E294" s="143"/>
      <c r="F294" s="143"/>
      <c r="G294" s="64"/>
    </row>
    <row r="295" spans="1:7" x14ac:dyDescent="0.25">
      <c r="A295" s="144" t="s">
        <v>105</v>
      </c>
      <c r="B295" s="144"/>
      <c r="C295" s="144"/>
      <c r="D295" s="144"/>
      <c r="E295" s="144"/>
      <c r="F295" s="144"/>
      <c r="G295" s="65"/>
    </row>
    <row r="296" spans="1:7" x14ac:dyDescent="0.25">
      <c r="A296" s="145"/>
      <c r="B296" s="145"/>
      <c r="C296" s="145"/>
      <c r="D296" s="145"/>
      <c r="E296" s="145"/>
      <c r="F296" s="145"/>
      <c r="G296" s="65"/>
    </row>
    <row r="297" spans="1:7" x14ac:dyDescent="0.25">
      <c r="A297" s="66"/>
      <c r="B297" s="66"/>
      <c r="C297" s="66"/>
      <c r="D297" s="66"/>
      <c r="E297" s="66"/>
      <c r="F297" s="66"/>
    </row>
  </sheetData>
  <mergeCells count="19">
    <mergeCell ref="A4:F4"/>
    <mergeCell ref="A5:F5"/>
    <mergeCell ref="A7:F7"/>
    <mergeCell ref="A40:F40"/>
    <mergeCell ref="A279:C279"/>
    <mergeCell ref="D279:F279"/>
    <mergeCell ref="A280:C280"/>
    <mergeCell ref="D280:F280"/>
    <mergeCell ref="A281:C281"/>
    <mergeCell ref="D281:F281"/>
    <mergeCell ref="A294:F294"/>
    <mergeCell ref="A295:F295"/>
    <mergeCell ref="A296:F296"/>
    <mergeCell ref="A286:C286"/>
    <mergeCell ref="D286:F286"/>
    <mergeCell ref="A287:C287"/>
    <mergeCell ref="D287:F287"/>
    <mergeCell ref="A288:C288"/>
    <mergeCell ref="D288:F288"/>
  </mergeCells>
  <dataValidations count="2">
    <dataValidation type="list" allowBlank="1" showInputMessage="1" promptTitle="ELEGIR TIPO DE INGRESO O EGRESO" sqref="B265:B268 B270:B271">
      <formula1>#REF!</formula1>
    </dataValidation>
    <dataValidation type="list" allowBlank="1" showInputMessage="1" promptTitle="ELEGIR TIPO DE INGRESO O EGRESO" sqref="B221 B242:B248 B257:B264 B272:B274">
      <formula1>$H$6:$H$7</formula1>
    </dataValidation>
  </dataValidations>
  <pageMargins left="0.70866141732283472" right="0.70866141732283472" top="0.35433070866141736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2025-01-20T20:22:08Z</cp:lastPrinted>
  <dcterms:created xsi:type="dcterms:W3CDTF">2025-01-17T18:04:47Z</dcterms:created>
  <dcterms:modified xsi:type="dcterms:W3CDTF">2025-01-20T20:22:15Z</dcterms:modified>
</cp:coreProperties>
</file>