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/>
  </bookViews>
  <sheets>
    <sheet name="Hoja1" sheetId="1" r:id="rId1"/>
  </sheets>
  <definedNames>
    <definedName name="_xlnm.Print_Area" localSheetId="0">Hoja1!$A$1:$F$254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1" i="1" l="1"/>
  <c r="F229" i="1"/>
  <c r="F219" i="1"/>
  <c r="F215" i="1"/>
  <c r="F210" i="1"/>
  <c r="F202" i="1"/>
  <c r="F195" i="1"/>
  <c r="F186" i="1"/>
  <c r="F111" i="1"/>
  <c r="F231" i="1" s="1"/>
  <c r="E44" i="1"/>
  <c r="E38" i="1"/>
</calcChain>
</file>

<file path=xl/sharedStrings.xml><?xml version="1.0" encoding="utf-8"?>
<sst xmlns="http://schemas.openxmlformats.org/spreadsheetml/2006/main" count="652" uniqueCount="243">
  <si>
    <t>Cód. Doc.:   FO-DF-025</t>
  </si>
  <si>
    <t>Versión:  00</t>
  </si>
  <si>
    <t>Responsable:  Direccion Adm. y Financ.</t>
  </si>
  <si>
    <t>RELACIÓN DE INGRESOS Y EGRESOS</t>
  </si>
  <si>
    <t>Del 01 al 30 de Noviembre 2024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</si>
  <si>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</si>
  <si>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</si>
  <si>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</si>
  <si>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</si>
  <si>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</si>
  <si>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</si>
  <si>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</si>
  <si>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</si>
  <si>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</si>
  <si>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</si>
  <si>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INGRESO POR PAGO DE CLIENTE</t>
  </si>
  <si>
    <t>TOTAL  INGRESOS POR  RECAUDOS DEL MES</t>
  </si>
  <si>
    <t>INGRESOS POR EL SIGEF</t>
  </si>
  <si>
    <t>TRANSFERENCIA</t>
  </si>
  <si>
    <t>INGRESOS POR DEDUCCION RECIBIDA (INVERSION )</t>
  </si>
  <si>
    <t>APORTES RECIBIDOS CORRESPONDIETE AL MES DE Noviembre 2024</t>
  </si>
  <si>
    <t>INGRESOS POR APORTES CORRIENTES (DOBLE SUELDO )</t>
  </si>
  <si>
    <t xml:space="preserve">APORTES RECIBIDOS, PAGOS DESVINCULADOS </t>
  </si>
  <si>
    <t>INGRESOS POR DEDUCCION RECIBIDA (ELECTRICIDAD )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</si>
  <si>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</si>
  <si>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</si>
  <si>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</si>
  <si>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</si>
  <si>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</si>
  <si>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</si>
  <si>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ROBERTO LOUIS MEDINA</t>
  </si>
  <si>
    <t>PAGO DE FACTURA</t>
  </si>
  <si>
    <t>GILBERTO VLADIMIR</t>
  </si>
  <si>
    <t>ALQUILER DE VEHICULO MES DE  OCTUBRE 2024</t>
  </si>
  <si>
    <t>EDUARD ALEXIS</t>
  </si>
  <si>
    <t>ALQUILER DE LOCAL DE OCTUBRE 2024</t>
  </si>
  <si>
    <t>ALEXANDER OSIRIS TEJEDA GUERREO</t>
  </si>
  <si>
    <t>PAGO DE REPARACION Y MANTENIMIENTO DE PUERTAS</t>
  </si>
  <si>
    <t>JUAN ALBERTO AVILA VENTURA</t>
  </si>
  <si>
    <t>PAGO DE PUBLICIDAD</t>
  </si>
  <si>
    <t>GRUPO EMPRESARIAL RAMCEM RCM SRL</t>
  </si>
  <si>
    <t>DANIEL ENRIQUE PEREZ GUERRERO</t>
  </si>
  <si>
    <t>YULY CEDEÑO LEDESMA</t>
  </si>
  <si>
    <t>REPOSICION DE CAJA CHICA</t>
  </si>
  <si>
    <t>HECTOR JULIO MONTEAGUDO CABRERA</t>
  </si>
  <si>
    <t>APORTE A LA ACADEMIA DE BEISBOL HECTOR MONTEAGUDO</t>
  </si>
  <si>
    <t>BENITO CEDANO ESTRELLA</t>
  </si>
  <si>
    <t>HORAS EXTRAS</t>
  </si>
  <si>
    <t>BASILIO ALFONSO OLEA</t>
  </si>
  <si>
    <t xml:space="preserve">YEREMY YORDANI CONTRERA </t>
  </si>
  <si>
    <t>ARISMENDY BELTRAN LUNA</t>
  </si>
  <si>
    <t>TRABAJO EXTRAORDINARIO</t>
  </si>
  <si>
    <t>NULO</t>
  </si>
  <si>
    <t xml:space="preserve">COLECTOR DE IMPUESTOS INTERNOS </t>
  </si>
  <si>
    <t>PAGO DE RETECIONES IR-17 DE OCTUBRE 2024</t>
  </si>
  <si>
    <t>HECTOR JULIO SANTANA</t>
  </si>
  <si>
    <t xml:space="preserve">PAGO DE COMPENSACION </t>
  </si>
  <si>
    <t>MENEO FRANCISCO RUIZ</t>
  </si>
  <si>
    <t>SUELDO DEL MES DE NOVIEMBRE 2024</t>
  </si>
  <si>
    <t>FERNANDO SIMEON FELIX</t>
  </si>
  <si>
    <t>RAMON BAEZ</t>
  </si>
  <si>
    <t>CARLOS TELEMIN PAULA</t>
  </si>
  <si>
    <t xml:space="preserve"> GREGORIO SENELIS LORENZO </t>
  </si>
  <si>
    <t>ELICIEN DELISEN LUIS</t>
  </si>
  <si>
    <t>ESTEFANI J. VASQUEZ</t>
  </si>
  <si>
    <t>SANDRA R. VENTURA GUERRERO</t>
  </si>
  <si>
    <t>RAMON ROLLINS</t>
  </si>
  <si>
    <t>FRANK GUERRERO SORI</t>
  </si>
  <si>
    <t>JULIO ISRAEL JOSEPH ROULING</t>
  </si>
  <si>
    <t>ANGEL YORDANY SANTANA</t>
  </si>
  <si>
    <t>KATHERINE YOHANNA RIJO</t>
  </si>
  <si>
    <t>ENMANUEL CORPORAN CEDEÑO</t>
  </si>
  <si>
    <t xml:space="preserve">GREGORIO L. RODRIGUEZ </t>
  </si>
  <si>
    <t>CINTHIA ESMERLI CASTILLO</t>
  </si>
  <si>
    <t>HERIBERTO ISRAEL CEDENO</t>
  </si>
  <si>
    <t>HECTOR J. SANTANA</t>
  </si>
  <si>
    <t>DARAHIFER ORIANNA MORALES</t>
  </si>
  <si>
    <t>ANA JOSEFA CASTRO</t>
  </si>
  <si>
    <t>LIBORIO SANTANA</t>
  </si>
  <si>
    <t>MIKER J. JOSE VALDEZ</t>
  </si>
  <si>
    <t xml:space="preserve">JOJANSER CORPORAN </t>
  </si>
  <si>
    <t>PAGO DE SERVICIO DE SEGURIDAD NOVIEMBRE 2024</t>
  </si>
  <si>
    <t>ROBERTO CHARLES</t>
  </si>
  <si>
    <t>FELIX ANYER POLO</t>
  </si>
  <si>
    <t>LUIS MATEO CORDERO</t>
  </si>
  <si>
    <t>DIETA Y VIATICO</t>
  </si>
  <si>
    <t>PEDRO DE LOS SANTOS</t>
  </si>
  <si>
    <t>CIPRIAN MANZUETA SANCHEZ</t>
  </si>
  <si>
    <t>PAGO DE DIFERENCIA DEL IR-3 DE JUNIO Y OCTUBRE DE 2024</t>
  </si>
  <si>
    <t>MANUEL E. VOLQUEZ FELIX</t>
  </si>
  <si>
    <t xml:space="preserve">ARIARDY LISANDER BELTRE </t>
  </si>
  <si>
    <t>DANICIO PEÑA</t>
  </si>
  <si>
    <t>PEDRO LUIS ENCARNACION</t>
  </si>
  <si>
    <t>VALENTIN ROSARIO ENCARNACION</t>
  </si>
  <si>
    <t xml:space="preserve">RUBEN F. BAUTISTA </t>
  </si>
  <si>
    <t xml:space="preserve">DIGNA MILDRED DE LA ROSA </t>
  </si>
  <si>
    <t>PAGO DE PRESTACIONES LABORALES</t>
  </si>
  <si>
    <t>ANGELICA MARIA VILORIO SOSA</t>
  </si>
  <si>
    <t xml:space="preserve">REPOSICION DE CAJA CHICA DE ORENSE </t>
  </si>
  <si>
    <t>TOTAL CHEQUES EMITIDOS FONDOS GENERAL</t>
  </si>
  <si>
    <t>EGRESOS TRANSFERENCIAS LOCALES 210-1031650</t>
  </si>
  <si>
    <t>7154-A</t>
  </si>
  <si>
    <t>YUNIOR DAMASO SOSA</t>
  </si>
  <si>
    <t>7154-B</t>
  </si>
  <si>
    <t>NATHANAEL JAVIER MERCEDES</t>
  </si>
  <si>
    <t>7154-C</t>
  </si>
  <si>
    <t>KONIKWATER SOLUTIONS &amp; SERVICES SRL</t>
  </si>
  <si>
    <t>PAGO A PROVEEDOR</t>
  </si>
  <si>
    <t>7154-D</t>
  </si>
  <si>
    <t>JOSE VENTURA ALFONSECA</t>
  </si>
  <si>
    <t>7154-E</t>
  </si>
  <si>
    <t>7154-F</t>
  </si>
  <si>
    <t xml:space="preserve">ANA MARIA CUERRERO </t>
  </si>
  <si>
    <t>DIFERENCIA SALARIAL</t>
  </si>
  <si>
    <t>7154-G</t>
  </si>
  <si>
    <t>ALEJANDRINA GONZALES GUERRERO</t>
  </si>
  <si>
    <t>7154-H</t>
  </si>
  <si>
    <t>ESTALLEN MELLIS POLO</t>
  </si>
  <si>
    <t>7154-I</t>
  </si>
  <si>
    <t>MARITZA MEDINA</t>
  </si>
  <si>
    <t>EDDY CELETINO</t>
  </si>
  <si>
    <t>JOSE A. ZORRILLA MEJIA</t>
  </si>
  <si>
    <t>JOSE M. OLIVER CRUZ</t>
  </si>
  <si>
    <t xml:space="preserve">KEMEL OMAR NEMER </t>
  </si>
  <si>
    <t>ALQUILER DE VEHICULO DE OCTUBRE 2024</t>
  </si>
  <si>
    <t xml:space="preserve">JUANA E. POLONIA </t>
  </si>
  <si>
    <t>JOSE D. TERRERO CAIRO</t>
  </si>
  <si>
    <t xml:space="preserve">VICTOR SANTANA PILIER </t>
  </si>
  <si>
    <t>DIETA SESION EXTRAORDINARIA</t>
  </si>
  <si>
    <t>EDUARDO KERY METIVIER</t>
  </si>
  <si>
    <t>IVELISSE MERCEDES MENDEZ</t>
  </si>
  <si>
    <t>JOSE ARTURO PILIER</t>
  </si>
  <si>
    <t xml:space="preserve">EDUARDO FAMILIA </t>
  </si>
  <si>
    <t>ANA MARIA CUERRERO RIJO</t>
  </si>
  <si>
    <t>ANDRES VALDEZ</t>
  </si>
  <si>
    <t>JUAN FRENCISCO MELO</t>
  </si>
  <si>
    <t>CHICHI FLORENTINO EUGENIO</t>
  </si>
  <si>
    <t>ELAINE E. MEJIA AYBAR</t>
  </si>
  <si>
    <t xml:space="preserve">PAPELERIA ROMANA SRL </t>
  </si>
  <si>
    <t>MAYOR &amp; CO, SRL</t>
  </si>
  <si>
    <t>DOLORES NUÑEZ</t>
  </si>
  <si>
    <t>FLANKLIN CORDERO PAULINO</t>
  </si>
  <si>
    <t>SERGIO LOPEZ RODRIGUEZ</t>
  </si>
  <si>
    <t>JESUS ENCARNACION ORTEGA</t>
  </si>
  <si>
    <t>VLADIMIR MARTINEZ BERAS</t>
  </si>
  <si>
    <t>NICOLAS SORIANO MONTILLA</t>
  </si>
  <si>
    <t>JUAN F. PERALTA  ZARZUELA</t>
  </si>
  <si>
    <t>MAURICIO JIMENEZ INIRIO</t>
  </si>
  <si>
    <t xml:space="preserve">ADONYS QUEVEDO SANTANA </t>
  </si>
  <si>
    <t>EDGAR MORETA SOLANO</t>
  </si>
  <si>
    <t>SANTIAGO H. MARTINEZ LOPEZ</t>
  </si>
  <si>
    <t>LA MAÑANA DE HOY</t>
  </si>
  <si>
    <t>BIENVENIDOS RODRIGUEZ</t>
  </si>
  <si>
    <t>FERRETERIA  DESTALLISTA</t>
  </si>
  <si>
    <t xml:space="preserve">VIAMAR S A </t>
  </si>
  <si>
    <t>RESPUESTOS RAP SRL</t>
  </si>
  <si>
    <t>MATERIOSA SRL</t>
  </si>
  <si>
    <t>SEGUROS UNIVERSAL S A</t>
  </si>
  <si>
    <t>BRANDER JAVIER RAMIREZ ZORRILLA</t>
  </si>
  <si>
    <t xml:space="preserve"> </t>
  </si>
  <si>
    <t xml:space="preserve">COMPAÑÍA DOMINICANA DE TELEFONOS </t>
  </si>
  <si>
    <t>COPY SOLUCTIONS INTERNACIONAL S A</t>
  </si>
  <si>
    <t>RAMON &amp; MOJICA ENVOY PACK COURIER EXPRESS</t>
  </si>
  <si>
    <t>EDDY CARELA</t>
  </si>
  <si>
    <t>ENRIQUE ANT. O. REYES</t>
  </si>
  <si>
    <t>TEOFILO CORREDERA GULAMO</t>
  </si>
  <si>
    <t>INCENTIVO</t>
  </si>
  <si>
    <t>DAVID JUAN SOSA</t>
  </si>
  <si>
    <t xml:space="preserve">GASTO DEl 20% DE REPRESENTACION </t>
  </si>
  <si>
    <t>MILCIADES SANTANA PILIER</t>
  </si>
  <si>
    <t>DOMINGA GUILAMO</t>
  </si>
  <si>
    <t>PAGO DE SUELDO</t>
  </si>
  <si>
    <t>GASTO DE REPRESENTACION SECCION EXTRAORDINARIA</t>
  </si>
  <si>
    <t>JOSE ANT. CAMINO</t>
  </si>
  <si>
    <t>7213-A</t>
  </si>
  <si>
    <t>RONNY DANIEL CARPIO SANTANA</t>
  </si>
  <si>
    <t>TOTAL DE EGRESOS MEDIANTE TRANSFERENCIAS LOCALES</t>
  </si>
  <si>
    <t>EGRESOS  VIAS SIGEF (FONDO 0100)</t>
  </si>
  <si>
    <t>LIB-1311</t>
  </si>
  <si>
    <t>PUNTO MARKET,SRL</t>
  </si>
  <si>
    <t xml:space="preserve"> LIB-1292</t>
  </si>
  <si>
    <t>EMPRESA DISTRIBUIDORA DE ELECTRICIDAD</t>
  </si>
  <si>
    <t>LIB-1358</t>
  </si>
  <si>
    <t>BENESTA, SRL</t>
  </si>
  <si>
    <t>LIB-1213</t>
  </si>
  <si>
    <t>COMERCIAL VIBA, EIRL</t>
  </si>
  <si>
    <t>LIB-1327</t>
  </si>
  <si>
    <t>PETROLUBRICANTES AGC, SRL</t>
  </si>
  <si>
    <t>LIB-1294</t>
  </si>
  <si>
    <t>VIAMAR</t>
  </si>
  <si>
    <t>TOTAL EGRESOS TRANSFERENCIAS A TRAVEZ DEL SIGEF</t>
  </si>
  <si>
    <t>EGRESOS VIAS SIGEF (FONDO 9995)</t>
  </si>
  <si>
    <t>LIB-1215</t>
  </si>
  <si>
    <t>RAMIREZ &amp; MOJICA ENVOY PACK COURIER EXPRESS, SRL</t>
  </si>
  <si>
    <t>LIB-1239</t>
  </si>
  <si>
    <t>PAPELERIA ROMANA, SRL</t>
  </si>
  <si>
    <t>LIB-1309</t>
  </si>
  <si>
    <t>LIB-1274</t>
  </si>
  <si>
    <t>JG ACUEDUCTOS Y PARTES, SRL</t>
  </si>
  <si>
    <t>EGRESOS VIAS SIGEF (FONDO  0100)</t>
  </si>
  <si>
    <t>LIB-1414</t>
  </si>
  <si>
    <t>NOMINA INDEMNIZACION LABORAL</t>
  </si>
  <si>
    <t>NOMINA VACACIONES NO DISFRUTADAS MAYO 2024</t>
  </si>
  <si>
    <t>LIB-1412</t>
  </si>
  <si>
    <t>NOMINA INDEMNIZACION LABORAL MAYO 2024</t>
  </si>
  <si>
    <t>LIB-1396</t>
  </si>
  <si>
    <t>NOMINA INDEMNIZACION LABORAL ABRIL 2024</t>
  </si>
  <si>
    <t>LIB-1398</t>
  </si>
  <si>
    <t>LIB-1469</t>
  </si>
  <si>
    <t>NOMINA PERSONAL FIJO</t>
  </si>
  <si>
    <t>NOMINA PERSONAL FIJO NOVIEMBRE 2024</t>
  </si>
  <si>
    <t>TOTAL DE EGRESOS A TRAVEZ DEL SIGEF</t>
  </si>
  <si>
    <t>LIB-1467</t>
  </si>
  <si>
    <t>NOMINA EMPLEADO DE SEGUIRIDAD</t>
  </si>
  <si>
    <t xml:space="preserve">NOMINA EMPLEADO DE SEGURIDAD NOVIEMBRE 2024           </t>
  </si>
  <si>
    <t>LIB-1471</t>
  </si>
  <si>
    <t>TRANFERENCIA</t>
  </si>
  <si>
    <t>5% POR ADQUISICION DE BIENES</t>
  </si>
  <si>
    <t>PAGO A LA DGII VIA TESORERIA NOVIEMBRE 2024</t>
  </si>
  <si>
    <t xml:space="preserve">18% ITBIS RETENIDO </t>
  </si>
  <si>
    <t>OTROS EGRESOS MEDIANTE TRANSFERENCIA FONDO GENERAL 210-1031650</t>
  </si>
  <si>
    <t xml:space="preserve">  </t>
  </si>
  <si>
    <t>410,4</t>
  </si>
  <si>
    <t>INCENTIVO COMERCIAL DE OCTUBRE 2024</t>
  </si>
  <si>
    <t>LIB-1408</t>
  </si>
  <si>
    <t>HORAS EXTRAS AGOSTO 2024</t>
  </si>
  <si>
    <t>LIB-1410</t>
  </si>
  <si>
    <t>TOTAL OTROS EGRESOS</t>
  </si>
  <si>
    <t>TOTAL GENERAL</t>
  </si>
  <si>
    <t>Elaborado Por:__________________________</t>
  </si>
  <si>
    <t xml:space="preserve">                                                                                                                            Verificado Por: ____________________________</t>
  </si>
  <si>
    <t>Lic. Crissander Cesar/ Aux. Contabilidad</t>
  </si>
  <si>
    <t xml:space="preserve">                                                                                             Lic. Jose A. Camino 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</si>
  <si>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</si>
  <si>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</si>
  <si>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</si>
  <si>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</si>
  <si>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</si>
  <si>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 xml:space="preserve">                                                                                                Lic. Dominga Güilamo / Directora Adm. y Financiera</t>
  </si>
  <si>
    <t>Fecha ____/____/________</t>
  </si>
  <si>
    <t xml:space="preserve">                            Aprobado Por: ____________________________</t>
  </si>
  <si>
    <t xml:space="preserve">          Ing. Dolores Nuñez / Director General</t>
  </si>
  <si>
    <t>Fecha ___/___/_______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</si>
</sst>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0" fontId="6" fillId="0" borderId="6" xfId="0" applyFont="1" applyBorder="1"/>
    <xf numFmtId="14" fontId="0" fillId="0" borderId="7" xfId="0" applyNumberFormat="1" applyFont="1" applyBorder="1" applyAlignment="1">
      <alignment horizontal="right"/>
    </xf>
    <xf numFmtId="0" fontId="0" fillId="0" borderId="2" xfId="0" applyFont="1" applyBorder="1"/>
    <xf numFmtId="164" fontId="0" fillId="0" borderId="2" xfId="1" applyFont="1" applyBorder="1"/>
    <xf numFmtId="4" fontId="0" fillId="0" borderId="2" xfId="0" applyNumberFormat="1" applyFont="1" applyBorder="1"/>
    <xf numFmtId="0" fontId="0" fillId="0" borderId="8" xfId="0" applyFont="1" applyBorder="1"/>
    <xf numFmtId="14" fontId="0" fillId="0" borderId="2" xfId="0" applyNumberFormat="1" applyFont="1" applyBorder="1" applyAlignment="1">
      <alignment horizontal="right"/>
    </xf>
    <xf numFmtId="0" fontId="2" fillId="0" borderId="2" xfId="0" applyFont="1" applyBorder="1"/>
    <xf numFmtId="164" fontId="2" fillId="0" borderId="2" xfId="1" applyFont="1" applyBorder="1"/>
    <xf numFmtId="14" fontId="0" fillId="0" borderId="12" xfId="0" applyNumberFormat="1" applyFont="1" applyBorder="1" applyAlignment="1">
      <alignment horizontal="right"/>
    </xf>
    <xf numFmtId="0" fontId="0" fillId="0" borderId="13" xfId="0" applyFont="1" applyBorder="1"/>
    <xf numFmtId="14" fontId="0" fillId="0" borderId="13" xfId="0" applyNumberFormat="1" applyFont="1" applyBorder="1"/>
    <xf numFmtId="164" fontId="0" fillId="0" borderId="13" xfId="1" applyFont="1" applyBorder="1"/>
    <xf numFmtId="0" fontId="0" fillId="0" borderId="2" xfId="0" applyFont="1" applyBorder="1" applyAlignment="1">
      <alignment horizontal="left"/>
    </xf>
    <xf numFmtId="14" fontId="0" fillId="0" borderId="14" xfId="0" applyNumberFormat="1" applyFont="1" applyBorder="1" applyAlignment="1">
      <alignment horizontal="right"/>
    </xf>
    <xf numFmtId="0" fontId="0" fillId="0" borderId="6" xfId="0" applyFont="1" applyBorder="1"/>
    <xf numFmtId="0" fontId="2" fillId="0" borderId="6" xfId="0" applyFont="1" applyBorder="1" applyAlignment="1">
      <alignment horizontal="left" vertical="top"/>
    </xf>
    <xf numFmtId="164" fontId="2" fillId="0" borderId="6" xfId="1" applyFont="1" applyBorder="1"/>
    <xf numFmtId="0" fontId="2" fillId="0" borderId="2" xfId="0" applyFont="1" applyBorder="1" applyAlignment="1">
      <alignment horizontal="left" vertical="top"/>
    </xf>
    <xf numFmtId="14" fontId="0" fillId="3" borderId="15" xfId="0" applyNumberFormat="1" applyFont="1" applyFill="1" applyBorder="1" applyAlignment="1">
      <alignment horizontal="right"/>
    </xf>
    <xf numFmtId="0" fontId="0" fillId="3" borderId="16" xfId="0" applyFont="1" applyFill="1" applyBorder="1"/>
    <xf numFmtId="0" fontId="2" fillId="3" borderId="16" xfId="0" applyFont="1" applyFill="1" applyBorder="1" applyAlignment="1">
      <alignment horizontal="left" vertical="top"/>
    </xf>
    <xf numFmtId="164" fontId="2" fillId="3" borderId="16" xfId="1" applyFont="1" applyFill="1" applyBorder="1"/>
    <xf numFmtId="0" fontId="0" fillId="3" borderId="2" xfId="0" applyFont="1" applyFill="1" applyBorder="1"/>
    <xf numFmtId="0" fontId="0" fillId="0" borderId="13" xfId="0" applyFont="1" applyBorder="1" applyAlignment="1">
      <alignment horizontal="left" vertical="top"/>
    </xf>
    <xf numFmtId="4" fontId="0" fillId="0" borderId="13" xfId="0" applyNumberFormat="1" applyFont="1" applyBorder="1"/>
    <xf numFmtId="0" fontId="0" fillId="0" borderId="2" xfId="0" applyFont="1" applyBorder="1" applyAlignment="1">
      <alignment horizontal="left" vertical="top"/>
    </xf>
    <xf numFmtId="0" fontId="2" fillId="0" borderId="17" xfId="0" applyFont="1" applyBorder="1"/>
    <xf numFmtId="4" fontId="2" fillId="0" borderId="17" xfId="0" applyNumberFormat="1" applyFont="1" applyBorder="1"/>
    <xf numFmtId="0" fontId="2" fillId="0" borderId="18" xfId="0" applyFont="1" applyBorder="1"/>
    <xf numFmtId="4" fontId="2" fillId="0" borderId="2" xfId="0" applyNumberFormat="1" applyFont="1" applyBorder="1"/>
    <xf numFmtId="0" fontId="7" fillId="2" borderId="2" xfId="0" applyFont="1" applyFill="1" applyBorder="1" applyAlignment="1">
      <alignment horizontal="center" vertical="top"/>
    </xf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3" fontId="0" fillId="0" borderId="2" xfId="0" applyNumberFormat="1" applyFont="1" applyBorder="1"/>
    <xf numFmtId="0" fontId="0" fillId="0" borderId="22" xfId="0" applyFont="1" applyBorder="1" applyAlignment="1">
      <alignment horizontal="right"/>
    </xf>
    <xf numFmtId="0" fontId="0" fillId="0" borderId="23" xfId="0" applyFont="1" applyBorder="1"/>
    <xf numFmtId="0" fontId="2" fillId="0" borderId="23" xfId="0" applyFont="1" applyBorder="1" applyAlignment="1">
      <alignment horizontal="left" vertical="top"/>
    </xf>
    <xf numFmtId="164" fontId="2" fillId="0" borderId="23" xfId="1" applyFont="1" applyBorder="1"/>
    <xf numFmtId="0" fontId="0" fillId="0" borderId="24" xfId="0" applyFont="1" applyBorder="1"/>
    <xf numFmtId="0" fontId="0" fillId="0" borderId="22" xfId="0" applyFont="1" applyBorder="1"/>
    <xf numFmtId="0" fontId="2" fillId="0" borderId="23" xfId="0" applyFont="1" applyBorder="1"/>
    <xf numFmtId="0" fontId="7" fillId="2" borderId="17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center" vertical="top"/>
    </xf>
    <xf numFmtId="14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14" fontId="0" fillId="0" borderId="12" xfId="0" applyNumberFormat="1" applyFont="1" applyBorder="1"/>
    <xf numFmtId="14" fontId="0" fillId="0" borderId="7" xfId="0" applyNumberFormat="1" applyFont="1" applyBorder="1"/>
    <xf numFmtId="164" fontId="0" fillId="0" borderId="2" xfId="1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14" xfId="0" applyFont="1" applyBorder="1"/>
    <xf numFmtId="43" fontId="2" fillId="0" borderId="6" xfId="0" applyNumberFormat="1" applyFont="1" applyBorder="1"/>
    <xf numFmtId="0" fontId="0" fillId="0" borderId="25" xfId="0" applyFont="1" applyBorder="1"/>
    <xf numFmtId="0" fontId="0" fillId="0" borderId="26" xfId="0" applyFont="1" applyBorder="1"/>
    <xf numFmtId="0" fontId="0" fillId="0" borderId="27" xfId="0" applyFont="1" applyBorder="1"/>
    <xf numFmtId="0" fontId="2" fillId="0" borderId="27" xfId="0" applyFont="1" applyBorder="1" applyAlignment="1">
      <alignment horizontal="left" vertical="top"/>
    </xf>
    <xf numFmtId="43" fontId="2" fillId="0" borderId="28" xfId="0" applyNumberFormat="1" applyFont="1" applyBorder="1"/>
    <xf numFmtId="0" fontId="0" fillId="0" borderId="29" xfId="0" applyFont="1" applyBorder="1"/>
    <xf numFmtId="14" fontId="0" fillId="3" borderId="30" xfId="0" applyNumberFormat="1" applyFont="1" applyFill="1" applyBorder="1" applyAlignment="1">
      <alignment horizontal="left" vertical="top"/>
    </xf>
    <xf numFmtId="0" fontId="0" fillId="3" borderId="31" xfId="0" applyFont="1" applyFill="1" applyBorder="1" applyAlignment="1">
      <alignment horizontal="left" vertical="top"/>
    </xf>
    <xf numFmtId="0" fontId="0" fillId="3" borderId="31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vertical="top"/>
    </xf>
    <xf numFmtId="164" fontId="2" fillId="3" borderId="31" xfId="1" applyFont="1" applyFill="1" applyBorder="1" applyAlignment="1">
      <alignment horizontal="left" vertical="top"/>
    </xf>
    <xf numFmtId="164" fontId="0" fillId="3" borderId="32" xfId="1" applyFont="1" applyFill="1" applyBorder="1" applyAlignment="1">
      <alignment horizontal="left" vertical="top"/>
    </xf>
    <xf numFmtId="0" fontId="0" fillId="0" borderId="33" xfId="0" applyFont="1" applyFill="1" applyBorder="1"/>
    <xf numFmtId="0" fontId="0" fillId="0" borderId="2" xfId="0" applyNumberFormat="1" applyFont="1" applyBorder="1" applyAlignment="1">
      <alignment horizontal="right"/>
    </xf>
    <xf numFmtId="14" fontId="0" fillId="0" borderId="34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horizontal="right"/>
    </xf>
    <xf numFmtId="0" fontId="0" fillId="0" borderId="13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43" fontId="2" fillId="0" borderId="23" xfId="0" applyNumberFormat="1" applyFont="1" applyBorder="1"/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right" vertical="top" wrapText="1"/>
    </xf>
    <xf numFmtId="0" fontId="0" fillId="0" borderId="3" xfId="0" applyFont="1" applyBorder="1" applyAlignment="1">
      <alignment horizontal="left" vertical="top"/>
    </xf>
    <xf numFmtId="0" fontId="7" fillId="4" borderId="2" xfId="0" applyFont="1" applyFill="1" applyBorder="1" applyAlignment="1">
      <alignment horizontal="center" vertical="top"/>
    </xf>
    <xf numFmtId="164" fontId="0" fillId="4" borderId="4" xfId="1" applyFont="1" applyFill="1" applyBorder="1" applyAlignment="1">
      <alignment horizontal="left" vertical="top"/>
    </xf>
    <xf numFmtId="0" fontId="0" fillId="0" borderId="6" xfId="0" applyFont="1" applyBorder="1" applyAlignment="1">
      <alignment horizontal="right" vertical="top" wrapText="1"/>
    </xf>
    <xf numFmtId="0" fontId="0" fillId="0" borderId="17" xfId="0" applyFont="1" applyBorder="1" applyAlignment="1">
      <alignment horizontal="left" vertical="top"/>
    </xf>
    <xf numFmtId="164" fontId="0" fillId="4" borderId="18" xfId="1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164" fontId="2" fillId="4" borderId="18" xfId="1" applyFont="1" applyFill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/>
    </xf>
    <xf numFmtId="164" fontId="2" fillId="2" borderId="18" xfId="1" applyFont="1" applyFill="1" applyBorder="1" applyAlignment="1">
      <alignment horizontal="left" vertical="top"/>
    </xf>
    <xf numFmtId="0" fontId="0" fillId="2" borderId="6" xfId="0" applyFont="1" applyFill="1" applyBorder="1"/>
    <xf numFmtId="164" fontId="0" fillId="0" borderId="6" xfId="1" applyFont="1" applyBorder="1"/>
    <xf numFmtId="14" fontId="0" fillId="0" borderId="35" xfId="0" applyNumberFormat="1" applyFont="1" applyBorder="1" applyAlignment="1">
      <alignment horizontal="right"/>
    </xf>
    <xf numFmtId="164" fontId="2" fillId="0" borderId="18" xfId="1" applyFont="1" applyBorder="1"/>
    <xf numFmtId="0" fontId="0" fillId="0" borderId="6" xfId="0" applyFont="1" applyBorder="1" applyAlignment="1">
      <alignment horizontal="left" vertical="top" wrapText="1"/>
    </xf>
    <xf numFmtId="164" fontId="0" fillId="4" borderId="2" xfId="1" applyFont="1" applyFill="1" applyBorder="1" applyAlignment="1">
      <alignment horizontal="left" vertical="top"/>
    </xf>
    <xf numFmtId="0" fontId="0" fillId="0" borderId="33" xfId="0" applyFont="1" applyBorder="1"/>
    <xf numFmtId="164" fontId="2" fillId="4" borderId="2" xfId="1" applyFont="1" applyFill="1" applyBorder="1" applyAlignment="1">
      <alignment horizontal="left" vertical="top"/>
    </xf>
    <xf numFmtId="0" fontId="0" fillId="2" borderId="0" xfId="0" applyFont="1" applyFill="1" applyBorder="1"/>
    <xf numFmtId="0" fontId="5" fillId="2" borderId="2" xfId="0" applyFont="1" applyFill="1" applyBorder="1" applyAlignment="1">
      <alignment horizontal="left" vertical="top"/>
    </xf>
    <xf numFmtId="0" fontId="7" fillId="4" borderId="18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 vertical="top"/>
    </xf>
    <xf numFmtId="164" fontId="0" fillId="2" borderId="17" xfId="1" applyFont="1" applyFill="1" applyBorder="1" applyAlignment="1">
      <alignment horizontal="left" vertical="top"/>
    </xf>
    <xf numFmtId="0" fontId="0" fillId="0" borderId="2" xfId="0" applyFont="1" applyBorder="1" applyAlignment="1">
      <alignment horizontal="left" vertical="top" wrapText="1"/>
    </xf>
    <xf numFmtId="0" fontId="0" fillId="4" borderId="2" xfId="0" applyFont="1" applyFill="1" applyBorder="1"/>
    <xf numFmtId="0" fontId="7" fillId="4" borderId="13" xfId="0" applyFont="1" applyFill="1" applyBorder="1" applyAlignment="1">
      <alignment horizontal="center" vertical="top"/>
    </xf>
    <xf numFmtId="164" fontId="0" fillId="4" borderId="13" xfId="1" applyFont="1" applyFill="1" applyBorder="1" applyAlignment="1">
      <alignment horizontal="left" vertical="top"/>
    </xf>
    <xf numFmtId="0" fontId="0" fillId="4" borderId="13" xfId="0" applyFont="1" applyFill="1" applyBorder="1"/>
    <xf numFmtId="0" fontId="7" fillId="4" borderId="6" xfId="0" applyFont="1" applyFill="1" applyBorder="1" applyAlignment="1">
      <alignment horizontal="center" vertical="top"/>
    </xf>
    <xf numFmtId="164" fontId="2" fillId="4" borderId="6" xfId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43" fontId="2" fillId="0" borderId="0" xfId="0" applyNumberFormat="1" applyFont="1" applyBorder="1"/>
    <xf numFmtId="0" fontId="0" fillId="0" borderId="0" xfId="0" applyBorder="1"/>
    <xf numFmtId="43" fontId="8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Border="1" applyAlignment="1">
      <alignment wrapText="1"/>
    </xf>
    <xf numFmtId="0" fontId="6" fillId="0" borderId="0" xfId="0" applyFont="1"/>
    <xf numFmtId="14" fontId="0" fillId="0" borderId="2" xfId="0" applyNumberFormat="1" applyFont="1" applyBorder="1" applyAlignment="1">
      <alignment horizontal="right" vertical="top"/>
    </xf>
    <xf numFmtId="14" fontId="0" fillId="0" borderId="6" xfId="0" applyNumberFormat="1" applyFont="1" applyBorder="1" applyAlignment="1">
      <alignment horizontal="right" vertical="top"/>
    </xf>
    <xf numFmtId="14" fontId="0" fillId="2" borderId="6" xfId="0" applyNumberFormat="1" applyFont="1" applyFill="1" applyBorder="1" applyAlignment="1">
      <alignment horizontal="right" vertical="top"/>
    </xf>
    <xf numFmtId="0" fontId="7" fillId="2" borderId="3" xfId="0" applyFont="1" applyFill="1" applyBorder="1" applyAlignment="1">
      <alignment horizontal="right" vertical="top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"/>
  <sheetViews>
    <sheetView tabSelected="1" topLeftCell="A224" zoomScale="96" zoomScaleNormal="96" workbookViewId="0">
      <selection activeCell="F254" sqref="A1:F254"/>
    </sheetView>
  </sheetViews>
  <sheetFormatPr baseColWidth="10" defaultRowHeight="15" x14ac:dyDescent="0.25"/>
  <cols>
    <col min="4" max="4" width="52.28515625" customWidth="1"/>
    <col min="5" max="5" width="17.5703125" customWidth="1"/>
    <col min="6" max="6" width="15.42578125" customWidth="1"/>
    <col min="7" max="7" width="62" customWidth="1"/>
  </cols>
  <sheetData>
    <row r="1" spans="1:7" x14ac:dyDescent="0.25">
      <c r="A1" s="1"/>
      <c r="B1" s="1"/>
      <c r="C1" s="1"/>
      <c r="D1" s="1"/>
      <c r="E1" s="2" t="s">
        <v>0</v>
      </c>
      <c r="F1" s="1"/>
      <c r="G1" s="1"/>
    </row>
    <row r="2" spans="1:7" x14ac:dyDescent="0.25">
      <c r="A2" s="1"/>
      <c r="B2" s="1"/>
      <c r="C2" s="1"/>
      <c r="D2" s="1"/>
      <c r="E2" s="2" t="s">
        <v>1</v>
      </c>
      <c r="F2" s="1"/>
      <c r="G2" s="1"/>
    </row>
    <row r="3" spans="1:7" x14ac:dyDescent="0.25">
      <c r="A3" s="1"/>
      <c r="B3" s="1"/>
      <c r="C3" s="1"/>
      <c r="D3" s="1"/>
      <c r="E3" s="2" t="s">
        <v>2</v>
      </c>
      <c r="F3" s="1"/>
      <c r="G3" s="1"/>
    </row>
    <row r="4" spans="1:7" x14ac:dyDescent="0.25">
      <c r="A4" s="142" t="s">
        <v>3</v>
      </c>
      <c r="B4" s="142"/>
      <c r="C4" s="142"/>
      <c r="D4" s="142"/>
      <c r="E4" s="142"/>
      <c r="F4" s="142"/>
      <c r="G4" s="3"/>
    </row>
    <row r="5" spans="1:7" x14ac:dyDescent="0.25">
      <c r="A5" s="143" t="s">
        <v>4</v>
      </c>
      <c r="B5" s="143"/>
      <c r="C5" s="143"/>
      <c r="D5" s="143"/>
      <c r="E5" s="143"/>
      <c r="F5" s="143"/>
      <c r="G5" s="3"/>
    </row>
    <row r="6" spans="1:7" x14ac:dyDescent="0.25">
      <c r="A6" s="4" t="s">
        <v>5</v>
      </c>
      <c r="B6" s="4" t="s">
        <v>6</v>
      </c>
      <c r="C6" s="5" t="s">
        <v>7</v>
      </c>
      <c r="D6" s="4" t="s">
        <v>8</v>
      </c>
      <c r="E6" s="6" t="s">
        <v>9</v>
      </c>
      <c r="F6" s="7" t="s">
        <v>10</v>
      </c>
      <c r="G6" s="7" t="s">
        <v>11</v>
      </c>
    </row>
    <row r="7" spans="1:7" x14ac:dyDescent="0.25">
      <c r="A7" s="144" t="s">
        <v>12</v>
      </c>
      <c r="B7" s="145"/>
      <c r="C7" s="145"/>
      <c r="D7" s="145"/>
      <c r="E7" s="145"/>
      <c r="F7" s="146"/>
      <c r="G7" s="8"/>
    </row>
    <row r="8" spans="1:7" x14ac:dyDescent="0.25">
      <c r="A8" s="9">
        <v>45597</v>
      </c>
      <c r="B8" s="10" t="s">
        <v>13</v>
      </c>
      <c r="C8" s="10">
        <v>1</v>
      </c>
      <c r="D8" s="10" t="s">
        <v>14</v>
      </c>
      <c r="E8" s="11">
        <v>610675</v>
      </c>
      <c r="F8" s="12"/>
      <c r="G8" s="13" t="s">
        <v>15</v>
      </c>
    </row>
    <row r="9" spans="1:7" x14ac:dyDescent="0.25">
      <c r="A9" s="9">
        <v>45598</v>
      </c>
      <c r="B9" s="10" t="s">
        <v>13</v>
      </c>
      <c r="C9" s="10">
        <v>2</v>
      </c>
      <c r="D9" s="10" t="s">
        <v>14</v>
      </c>
      <c r="E9" s="11">
        <v>344524</v>
      </c>
      <c r="F9" s="12"/>
      <c r="G9" s="13" t="s">
        <v>15</v>
      </c>
    </row>
    <row r="10" spans="1:7" x14ac:dyDescent="0.25">
      <c r="A10" s="9">
        <v>45599</v>
      </c>
      <c r="B10" s="10" t="s">
        <v>13</v>
      </c>
      <c r="C10" s="10">
        <v>3</v>
      </c>
      <c r="D10" s="10" t="s">
        <v>14</v>
      </c>
      <c r="E10" s="11">
        <v>17403</v>
      </c>
      <c r="F10" s="12"/>
      <c r="G10" s="13" t="s">
        <v>15</v>
      </c>
    </row>
    <row r="11" spans="1:7" x14ac:dyDescent="0.25">
      <c r="A11" s="9">
        <v>45600</v>
      </c>
      <c r="B11" s="10" t="s">
        <v>13</v>
      </c>
      <c r="C11" s="10">
        <v>4</v>
      </c>
      <c r="D11" s="10" t="s">
        <v>14</v>
      </c>
      <c r="E11" s="11">
        <v>51749</v>
      </c>
      <c r="F11" s="12"/>
      <c r="G11" s="13" t="s">
        <v>15</v>
      </c>
    </row>
    <row r="12" spans="1:7" x14ac:dyDescent="0.25">
      <c r="A12" s="9">
        <v>45601</v>
      </c>
      <c r="B12" s="10" t="s">
        <v>13</v>
      </c>
      <c r="C12" s="10">
        <v>5</v>
      </c>
      <c r="D12" s="10" t="s">
        <v>14</v>
      </c>
      <c r="E12" s="11">
        <v>1015483.2</v>
      </c>
      <c r="F12" s="12"/>
      <c r="G12" s="13" t="s">
        <v>15</v>
      </c>
    </row>
    <row r="13" spans="1:7" x14ac:dyDescent="0.25">
      <c r="A13" s="9">
        <v>45602</v>
      </c>
      <c r="B13" s="10" t="s">
        <v>13</v>
      </c>
      <c r="C13" s="10">
        <v>6</v>
      </c>
      <c r="D13" s="10" t="s">
        <v>14</v>
      </c>
      <c r="E13" s="11">
        <v>634306</v>
      </c>
      <c r="F13" s="12"/>
      <c r="G13" s="13" t="s">
        <v>15</v>
      </c>
    </row>
    <row r="14" spans="1:7" x14ac:dyDescent="0.25">
      <c r="A14" s="9">
        <v>45603</v>
      </c>
      <c r="B14" s="10" t="s">
        <v>13</v>
      </c>
      <c r="C14" s="10">
        <v>7</v>
      </c>
      <c r="D14" s="10" t="s">
        <v>14</v>
      </c>
      <c r="E14" s="11">
        <v>476542</v>
      </c>
      <c r="F14" s="12"/>
      <c r="G14" s="13" t="s">
        <v>15</v>
      </c>
    </row>
    <row r="15" spans="1:7" x14ac:dyDescent="0.25">
      <c r="A15" s="9">
        <v>45604</v>
      </c>
      <c r="B15" s="10" t="s">
        <v>13</v>
      </c>
      <c r="C15" s="10">
        <v>8</v>
      </c>
      <c r="D15" s="10" t="s">
        <v>14</v>
      </c>
      <c r="E15" s="11">
        <v>458993</v>
      </c>
      <c r="F15" s="12"/>
      <c r="G15" s="13" t="s">
        <v>15</v>
      </c>
    </row>
    <row r="16" spans="1:7" x14ac:dyDescent="0.25">
      <c r="A16" s="9">
        <v>45605</v>
      </c>
      <c r="B16" s="10" t="s">
        <v>13</v>
      </c>
      <c r="C16" s="10">
        <v>9</v>
      </c>
      <c r="D16" s="10" t="s">
        <v>14</v>
      </c>
      <c r="E16" s="11">
        <v>159523</v>
      </c>
      <c r="F16" s="12"/>
      <c r="G16" s="13" t="s">
        <v>15</v>
      </c>
    </row>
    <row r="17" spans="1:7" x14ac:dyDescent="0.25">
      <c r="A17" s="9">
        <v>45606</v>
      </c>
      <c r="B17" s="10" t="s">
        <v>13</v>
      </c>
      <c r="C17" s="10">
        <v>10</v>
      </c>
      <c r="D17" s="10" t="s">
        <v>14</v>
      </c>
      <c r="E17" s="11">
        <v>6750</v>
      </c>
      <c r="F17" s="12"/>
      <c r="G17" s="13" t="s">
        <v>15</v>
      </c>
    </row>
    <row r="18" spans="1:7" x14ac:dyDescent="0.25">
      <c r="A18" s="9">
        <v>45607</v>
      </c>
      <c r="B18" s="10" t="s">
        <v>13</v>
      </c>
      <c r="C18" s="10">
        <v>11</v>
      </c>
      <c r="D18" s="10" t="s">
        <v>14</v>
      </c>
      <c r="E18" s="11">
        <v>457856</v>
      </c>
      <c r="F18" s="12"/>
      <c r="G18" s="13" t="s">
        <v>15</v>
      </c>
    </row>
    <row r="19" spans="1:7" x14ac:dyDescent="0.25">
      <c r="A19" s="9">
        <v>45608</v>
      </c>
      <c r="B19" s="10" t="s">
        <v>13</v>
      </c>
      <c r="C19" s="10">
        <v>12</v>
      </c>
      <c r="D19" s="10" t="s">
        <v>14</v>
      </c>
      <c r="E19" s="11">
        <v>410227</v>
      </c>
      <c r="F19" s="12"/>
      <c r="G19" s="13" t="s">
        <v>15</v>
      </c>
    </row>
    <row r="20" spans="1:7" x14ac:dyDescent="0.25">
      <c r="A20" s="9">
        <v>45609</v>
      </c>
      <c r="B20" s="10" t="s">
        <v>13</v>
      </c>
      <c r="C20" s="10">
        <v>13</v>
      </c>
      <c r="D20" s="10" t="s">
        <v>14</v>
      </c>
      <c r="E20" s="11">
        <v>424425</v>
      </c>
      <c r="F20" s="12"/>
      <c r="G20" s="13" t="s">
        <v>15</v>
      </c>
    </row>
    <row r="21" spans="1:7" x14ac:dyDescent="0.25">
      <c r="A21" s="9">
        <v>45610</v>
      </c>
      <c r="B21" s="10" t="s">
        <v>13</v>
      </c>
      <c r="C21" s="10">
        <v>14</v>
      </c>
      <c r="D21" s="10" t="s">
        <v>14</v>
      </c>
      <c r="E21" s="11">
        <v>307105</v>
      </c>
      <c r="F21" s="12"/>
      <c r="G21" s="13" t="s">
        <v>15</v>
      </c>
    </row>
    <row r="22" spans="1:7" x14ac:dyDescent="0.25">
      <c r="A22" s="9">
        <v>45611</v>
      </c>
      <c r="B22" s="10" t="s">
        <v>13</v>
      </c>
      <c r="C22" s="10">
        <v>15</v>
      </c>
      <c r="D22" s="10" t="s">
        <v>14</v>
      </c>
      <c r="E22" s="11">
        <v>497117</v>
      </c>
      <c r="F22" s="12"/>
      <c r="G22" s="13" t="s">
        <v>15</v>
      </c>
    </row>
    <row r="23" spans="1:7" x14ac:dyDescent="0.25">
      <c r="A23" s="9">
        <v>45612</v>
      </c>
      <c r="B23" s="10" t="s">
        <v>13</v>
      </c>
      <c r="C23" s="10">
        <v>16</v>
      </c>
      <c r="D23" s="10" t="s">
        <v>14</v>
      </c>
      <c r="E23" s="11">
        <v>173688</v>
      </c>
      <c r="F23" s="12"/>
      <c r="G23" s="13" t="s">
        <v>15</v>
      </c>
    </row>
    <row r="24" spans="1:7" x14ac:dyDescent="0.25">
      <c r="A24" s="9">
        <v>45613</v>
      </c>
      <c r="B24" s="10" t="s">
        <v>13</v>
      </c>
      <c r="C24" s="10">
        <v>17</v>
      </c>
      <c r="D24" s="10" t="s">
        <v>14</v>
      </c>
      <c r="E24" s="11">
        <v>21720</v>
      </c>
      <c r="F24" s="12"/>
      <c r="G24" s="13" t="s">
        <v>15</v>
      </c>
    </row>
    <row r="25" spans="1:7" x14ac:dyDescent="0.25">
      <c r="A25" s="9">
        <v>45614</v>
      </c>
      <c r="B25" s="10" t="s">
        <v>13</v>
      </c>
      <c r="C25" s="10">
        <v>18</v>
      </c>
      <c r="D25" s="10" t="s">
        <v>14</v>
      </c>
      <c r="E25" s="11">
        <v>787706</v>
      </c>
      <c r="F25" s="12"/>
      <c r="G25" s="13" t="s">
        <v>15</v>
      </c>
    </row>
    <row r="26" spans="1:7" x14ac:dyDescent="0.25">
      <c r="A26" s="9">
        <v>45615</v>
      </c>
      <c r="B26" s="10" t="s">
        <v>13</v>
      </c>
      <c r="C26" s="10">
        <v>19</v>
      </c>
      <c r="D26" s="10" t="s">
        <v>14</v>
      </c>
      <c r="E26" s="11">
        <v>654013</v>
      </c>
      <c r="F26" s="12"/>
      <c r="G26" s="13" t="s">
        <v>15</v>
      </c>
    </row>
    <row r="27" spans="1:7" x14ac:dyDescent="0.25">
      <c r="A27" s="9">
        <v>45616</v>
      </c>
      <c r="B27" s="10" t="s">
        <v>13</v>
      </c>
      <c r="C27" s="10">
        <v>20</v>
      </c>
      <c r="D27" s="10" t="s">
        <v>14</v>
      </c>
      <c r="E27" s="11">
        <v>728808</v>
      </c>
      <c r="F27" s="12"/>
      <c r="G27" s="13" t="s">
        <v>15</v>
      </c>
    </row>
    <row r="28" spans="1:7" x14ac:dyDescent="0.25">
      <c r="A28" s="9">
        <v>45617</v>
      </c>
      <c r="B28" s="10" t="s">
        <v>13</v>
      </c>
      <c r="C28" s="10">
        <v>21</v>
      </c>
      <c r="D28" s="10" t="s">
        <v>14</v>
      </c>
      <c r="E28" s="11">
        <v>628783</v>
      </c>
      <c r="F28" s="12"/>
      <c r="G28" s="13" t="s">
        <v>15</v>
      </c>
    </row>
    <row r="29" spans="1:7" x14ac:dyDescent="0.25">
      <c r="A29" s="9">
        <v>45618</v>
      </c>
      <c r="B29" s="10" t="s">
        <v>13</v>
      </c>
      <c r="C29" s="10">
        <v>22</v>
      </c>
      <c r="D29" s="10" t="s">
        <v>14</v>
      </c>
      <c r="E29" s="11">
        <v>601636</v>
      </c>
      <c r="F29" s="12"/>
      <c r="G29" s="13" t="s">
        <v>15</v>
      </c>
    </row>
    <row r="30" spans="1:7" x14ac:dyDescent="0.25">
      <c r="A30" s="9">
        <v>45619</v>
      </c>
      <c r="B30" s="10" t="s">
        <v>13</v>
      </c>
      <c r="C30" s="10">
        <v>23</v>
      </c>
      <c r="D30" s="10" t="s">
        <v>14</v>
      </c>
      <c r="E30" s="11">
        <v>270926</v>
      </c>
      <c r="F30" s="12"/>
      <c r="G30" s="13" t="s">
        <v>15</v>
      </c>
    </row>
    <row r="31" spans="1:7" x14ac:dyDescent="0.25">
      <c r="A31" s="9">
        <v>45620</v>
      </c>
      <c r="B31" s="10" t="s">
        <v>13</v>
      </c>
      <c r="C31" s="10">
        <v>24</v>
      </c>
      <c r="D31" s="10" t="s">
        <v>14</v>
      </c>
      <c r="E31" s="11">
        <v>10445</v>
      </c>
      <c r="F31" s="12"/>
      <c r="G31" s="13" t="s">
        <v>15</v>
      </c>
    </row>
    <row r="32" spans="1:7" x14ac:dyDescent="0.25">
      <c r="A32" s="9">
        <v>45621</v>
      </c>
      <c r="B32" s="10" t="s">
        <v>13</v>
      </c>
      <c r="C32" s="10">
        <v>25</v>
      </c>
      <c r="D32" s="10" t="s">
        <v>14</v>
      </c>
      <c r="E32" s="11">
        <v>800907</v>
      </c>
      <c r="F32" s="12"/>
      <c r="G32" s="13" t="s">
        <v>15</v>
      </c>
    </row>
    <row r="33" spans="1:7" x14ac:dyDescent="0.25">
      <c r="A33" s="9">
        <v>45622</v>
      </c>
      <c r="B33" s="10" t="s">
        <v>13</v>
      </c>
      <c r="C33" s="10">
        <v>26</v>
      </c>
      <c r="D33" s="10" t="s">
        <v>14</v>
      </c>
      <c r="E33" s="11">
        <v>1291166</v>
      </c>
      <c r="F33" s="12"/>
      <c r="G33" s="13" t="s">
        <v>15</v>
      </c>
    </row>
    <row r="34" spans="1:7" x14ac:dyDescent="0.25">
      <c r="A34" s="9">
        <v>45623</v>
      </c>
      <c r="B34" s="10" t="s">
        <v>13</v>
      </c>
      <c r="C34" s="10">
        <v>27</v>
      </c>
      <c r="D34" s="10" t="s">
        <v>14</v>
      </c>
      <c r="E34" s="11">
        <v>557696</v>
      </c>
      <c r="F34" s="12"/>
      <c r="G34" s="13" t="s">
        <v>15</v>
      </c>
    </row>
    <row r="35" spans="1:7" x14ac:dyDescent="0.25">
      <c r="A35" s="9">
        <v>45624</v>
      </c>
      <c r="B35" s="10" t="s">
        <v>13</v>
      </c>
      <c r="C35" s="10">
        <v>28</v>
      </c>
      <c r="D35" s="10" t="s">
        <v>14</v>
      </c>
      <c r="E35" s="11">
        <v>752284</v>
      </c>
      <c r="F35" s="12"/>
      <c r="G35" s="13" t="s">
        <v>15</v>
      </c>
    </row>
    <row r="36" spans="1:7" x14ac:dyDescent="0.25">
      <c r="A36" s="9">
        <v>45625</v>
      </c>
      <c r="B36" s="10" t="s">
        <v>13</v>
      </c>
      <c r="C36" s="10">
        <v>29</v>
      </c>
      <c r="D36" s="10" t="s">
        <v>14</v>
      </c>
      <c r="E36" s="11">
        <v>529825</v>
      </c>
      <c r="F36" s="12"/>
      <c r="G36" s="13" t="s">
        <v>15</v>
      </c>
    </row>
    <row r="37" spans="1:7" x14ac:dyDescent="0.25">
      <c r="A37" s="9">
        <v>45626</v>
      </c>
      <c r="B37" s="10" t="s">
        <v>13</v>
      </c>
      <c r="C37" s="10">
        <v>30</v>
      </c>
      <c r="D37" s="10" t="s">
        <v>14</v>
      </c>
      <c r="E37" s="11">
        <v>286993</v>
      </c>
      <c r="F37" s="12"/>
      <c r="G37" s="13" t="s">
        <v>15</v>
      </c>
    </row>
    <row r="38" spans="1:7" x14ac:dyDescent="0.25">
      <c r="A38" s="14"/>
      <c r="B38" s="10"/>
      <c r="C38" s="10"/>
      <c r="D38" s="15" t="s">
        <v>16</v>
      </c>
      <c r="E38" s="16">
        <f>SUM(E8:E37)</f>
        <v>13969274.199999999</v>
      </c>
      <c r="F38" s="12"/>
      <c r="G38" s="10"/>
    </row>
    <row r="39" spans="1:7" x14ac:dyDescent="0.25">
      <c r="A39" s="14"/>
      <c r="B39" s="10"/>
      <c r="C39" s="10"/>
      <c r="D39" s="15"/>
      <c r="E39" s="16"/>
      <c r="F39" s="12"/>
      <c r="G39" s="10"/>
    </row>
    <row r="40" spans="1:7" ht="15.75" thickBot="1" x14ac:dyDescent="0.3">
      <c r="A40" s="147" t="s">
        <v>17</v>
      </c>
      <c r="B40" s="148"/>
      <c r="C40" s="148"/>
      <c r="D40" s="148"/>
      <c r="E40" s="148"/>
      <c r="F40" s="149"/>
      <c r="G40" s="10"/>
    </row>
    <row r="41" spans="1:7" x14ac:dyDescent="0.25">
      <c r="A41" s="17">
        <v>45616</v>
      </c>
      <c r="B41" s="18" t="s">
        <v>18</v>
      </c>
      <c r="C41" s="19"/>
      <c r="D41" s="18" t="s">
        <v>19</v>
      </c>
      <c r="E41" s="20">
        <v>1223333</v>
      </c>
      <c r="F41" s="18"/>
      <c r="G41" s="21" t="s">
        <v>20</v>
      </c>
    </row>
    <row r="42" spans="1:7" x14ac:dyDescent="0.25">
      <c r="A42" s="9">
        <v>45616</v>
      </c>
      <c r="B42" s="10" t="s">
        <v>18</v>
      </c>
      <c r="C42" s="10"/>
      <c r="D42" s="18" t="s">
        <v>21</v>
      </c>
      <c r="E42" s="11">
        <v>806050</v>
      </c>
      <c r="F42" s="10"/>
      <c r="G42" s="10" t="s">
        <v>22</v>
      </c>
    </row>
    <row r="43" spans="1:7" x14ac:dyDescent="0.25">
      <c r="A43" s="9">
        <v>45624</v>
      </c>
      <c r="B43" s="10" t="s">
        <v>18</v>
      </c>
      <c r="C43" s="10"/>
      <c r="D43" s="18" t="s">
        <v>23</v>
      </c>
      <c r="E43" s="11">
        <v>10863252</v>
      </c>
      <c r="F43" s="10"/>
      <c r="G43" s="21" t="s">
        <v>20</v>
      </c>
    </row>
    <row r="44" spans="1:7" x14ac:dyDescent="0.25">
      <c r="A44" s="22"/>
      <c r="B44" s="23"/>
      <c r="C44" s="23"/>
      <c r="D44" s="24" t="s">
        <v>24</v>
      </c>
      <c r="E44" s="25">
        <f>SUM(E41:E43)</f>
        <v>12892635</v>
      </c>
      <c r="F44" s="23"/>
      <c r="G44" s="10"/>
    </row>
    <row r="45" spans="1:7" x14ac:dyDescent="0.25">
      <c r="A45" s="14"/>
      <c r="B45" s="10"/>
      <c r="C45" s="10"/>
      <c r="D45" s="26"/>
      <c r="E45" s="16"/>
      <c r="F45" s="10"/>
      <c r="G45" s="10"/>
    </row>
    <row r="46" spans="1:7" ht="15.75" thickBot="1" x14ac:dyDescent="0.3">
      <c r="A46" s="27"/>
      <c r="B46" s="28"/>
      <c r="C46" s="28"/>
      <c r="D46" s="29" t="s">
        <v>25</v>
      </c>
      <c r="E46" s="30"/>
      <c r="F46" s="28"/>
      <c r="G46" s="31"/>
    </row>
    <row r="47" spans="1:7" x14ac:dyDescent="0.25">
      <c r="A47" s="17"/>
      <c r="B47" s="18" t="s">
        <v>18</v>
      </c>
      <c r="C47" s="18"/>
      <c r="D47" s="32" t="s">
        <v>26</v>
      </c>
      <c r="E47" s="20"/>
      <c r="F47" s="33"/>
      <c r="G47" s="10"/>
    </row>
    <row r="48" spans="1:7" x14ac:dyDescent="0.25">
      <c r="A48" s="9"/>
      <c r="B48" s="10" t="s">
        <v>18</v>
      </c>
      <c r="C48" s="10"/>
      <c r="D48" s="34" t="s">
        <v>26</v>
      </c>
      <c r="E48" s="11"/>
      <c r="F48" s="12"/>
      <c r="G48" s="10"/>
    </row>
    <row r="49" spans="1:7" x14ac:dyDescent="0.25">
      <c r="A49" s="35"/>
      <c r="B49" s="35"/>
      <c r="C49" s="35"/>
      <c r="D49" s="35" t="s">
        <v>27</v>
      </c>
      <c r="E49" s="35"/>
      <c r="F49" s="36"/>
      <c r="G49" s="15"/>
    </row>
    <row r="50" spans="1:7" x14ac:dyDescent="0.25">
      <c r="A50" s="15"/>
      <c r="B50" s="15"/>
      <c r="C50" s="15"/>
      <c r="D50" s="37"/>
      <c r="E50" s="15"/>
      <c r="F50" s="38"/>
      <c r="G50" s="15"/>
    </row>
    <row r="51" spans="1:7" ht="15.75" thickBot="1" x14ac:dyDescent="0.3">
      <c r="A51" s="39"/>
      <c r="B51" s="39"/>
      <c r="C51" s="39"/>
      <c r="D51" s="4" t="s">
        <v>28</v>
      </c>
      <c r="E51" s="39"/>
      <c r="F51" s="39"/>
      <c r="G51" s="40"/>
    </row>
    <row r="52" spans="1:7" ht="15.75" thickBot="1" x14ac:dyDescent="0.3">
      <c r="A52" s="17">
        <v>45597</v>
      </c>
      <c r="B52" s="18" t="s">
        <v>29</v>
      </c>
      <c r="C52" s="18">
        <v>45220</v>
      </c>
      <c r="D52" s="18" t="s">
        <v>30</v>
      </c>
      <c r="E52" s="18"/>
      <c r="F52" s="20">
        <v>84750</v>
      </c>
      <c r="G52" s="41" t="s">
        <v>31</v>
      </c>
    </row>
    <row r="53" spans="1:7" ht="15.75" thickBot="1" x14ac:dyDescent="0.3">
      <c r="A53" s="17">
        <v>45597</v>
      </c>
      <c r="B53" s="41" t="s">
        <v>29</v>
      </c>
      <c r="C53" s="18">
        <v>45221</v>
      </c>
      <c r="D53" s="41" t="s">
        <v>32</v>
      </c>
      <c r="E53" s="18"/>
      <c r="F53" s="20">
        <v>14250</v>
      </c>
      <c r="G53" s="41" t="s">
        <v>33</v>
      </c>
    </row>
    <row r="54" spans="1:7" ht="15.75" thickBot="1" x14ac:dyDescent="0.3">
      <c r="A54" s="17">
        <v>45607</v>
      </c>
      <c r="B54" s="41" t="s">
        <v>29</v>
      </c>
      <c r="C54" s="18">
        <v>45222</v>
      </c>
      <c r="D54" s="18" t="s">
        <v>34</v>
      </c>
      <c r="E54" s="18"/>
      <c r="F54" s="20">
        <v>39900</v>
      </c>
      <c r="G54" s="13" t="s">
        <v>35</v>
      </c>
    </row>
    <row r="55" spans="1:7" x14ac:dyDescent="0.25">
      <c r="A55" s="9">
        <v>45607</v>
      </c>
      <c r="B55" s="41" t="s">
        <v>29</v>
      </c>
      <c r="C55" s="10">
        <v>45223</v>
      </c>
      <c r="D55" s="10" t="s">
        <v>36</v>
      </c>
      <c r="E55" s="12"/>
      <c r="F55" s="11">
        <v>10000</v>
      </c>
      <c r="G55" s="42" t="s">
        <v>37</v>
      </c>
    </row>
    <row r="56" spans="1:7" x14ac:dyDescent="0.25">
      <c r="A56" s="9">
        <v>45609</v>
      </c>
      <c r="B56" s="10" t="s">
        <v>29</v>
      </c>
      <c r="C56" s="10">
        <v>45224</v>
      </c>
      <c r="D56" s="10" t="s">
        <v>38</v>
      </c>
      <c r="E56" s="10"/>
      <c r="F56" s="11">
        <v>7600</v>
      </c>
      <c r="G56" s="13" t="s">
        <v>39</v>
      </c>
    </row>
    <row r="57" spans="1:7" x14ac:dyDescent="0.25">
      <c r="A57" s="9">
        <v>45609</v>
      </c>
      <c r="B57" s="10" t="s">
        <v>29</v>
      </c>
      <c r="C57" s="10">
        <v>45225</v>
      </c>
      <c r="D57" s="10" t="s">
        <v>40</v>
      </c>
      <c r="E57" s="10"/>
      <c r="F57" s="11">
        <v>9500</v>
      </c>
      <c r="G57" s="13" t="s">
        <v>39</v>
      </c>
    </row>
    <row r="58" spans="1:7" x14ac:dyDescent="0.25">
      <c r="A58" s="9">
        <v>45609</v>
      </c>
      <c r="B58" s="10" t="s">
        <v>29</v>
      </c>
      <c r="C58" s="10">
        <v>45226</v>
      </c>
      <c r="D58" s="10" t="s">
        <v>41</v>
      </c>
      <c r="E58" s="10"/>
      <c r="F58" s="11">
        <v>19000</v>
      </c>
      <c r="G58" s="13" t="s">
        <v>39</v>
      </c>
    </row>
    <row r="59" spans="1:7" x14ac:dyDescent="0.25">
      <c r="A59" s="9">
        <v>45609</v>
      </c>
      <c r="B59" s="10" t="s">
        <v>29</v>
      </c>
      <c r="C59" s="10">
        <v>45227</v>
      </c>
      <c r="D59" s="10" t="s">
        <v>42</v>
      </c>
      <c r="E59" s="10"/>
      <c r="F59" s="11">
        <v>39519.79</v>
      </c>
      <c r="G59" s="13" t="s">
        <v>43</v>
      </c>
    </row>
    <row r="60" spans="1:7" x14ac:dyDescent="0.25">
      <c r="A60" s="9">
        <v>45614</v>
      </c>
      <c r="B60" s="10" t="s">
        <v>29</v>
      </c>
      <c r="C60" s="10">
        <v>45228</v>
      </c>
      <c r="D60" s="10" t="s">
        <v>44</v>
      </c>
      <c r="E60" s="10"/>
      <c r="F60" s="11">
        <v>26078</v>
      </c>
      <c r="G60" s="13" t="s">
        <v>45</v>
      </c>
    </row>
    <row r="61" spans="1:7" x14ac:dyDescent="0.25">
      <c r="A61" s="9">
        <v>45615</v>
      </c>
      <c r="B61" s="10" t="s">
        <v>29</v>
      </c>
      <c r="C61" s="10">
        <v>45229</v>
      </c>
      <c r="D61" s="43" t="s">
        <v>46</v>
      </c>
      <c r="E61" s="10"/>
      <c r="F61" s="11">
        <v>1223.93</v>
      </c>
      <c r="G61" s="13" t="s">
        <v>47</v>
      </c>
    </row>
    <row r="62" spans="1:7" x14ac:dyDescent="0.25">
      <c r="A62" s="9">
        <v>45615</v>
      </c>
      <c r="B62" s="10" t="s">
        <v>29</v>
      </c>
      <c r="C62" s="10">
        <v>45230</v>
      </c>
      <c r="D62" s="10" t="s">
        <v>48</v>
      </c>
      <c r="E62" s="10"/>
      <c r="F62" s="11">
        <v>12851.23</v>
      </c>
      <c r="G62" s="13" t="s">
        <v>47</v>
      </c>
    </row>
    <row r="63" spans="1:7" x14ac:dyDescent="0.25">
      <c r="A63" s="9">
        <v>45615</v>
      </c>
      <c r="B63" s="10" t="s">
        <v>29</v>
      </c>
      <c r="C63" s="10">
        <v>45231</v>
      </c>
      <c r="D63" s="10" t="s">
        <v>49</v>
      </c>
      <c r="E63" s="10"/>
      <c r="F63" s="11">
        <v>6748.96</v>
      </c>
      <c r="G63" s="13" t="s">
        <v>47</v>
      </c>
    </row>
    <row r="64" spans="1:7" x14ac:dyDescent="0.25">
      <c r="A64" s="9">
        <v>45615</v>
      </c>
      <c r="B64" s="10" t="s">
        <v>29</v>
      </c>
      <c r="C64" s="10">
        <v>45232</v>
      </c>
      <c r="D64" s="10" t="s">
        <v>50</v>
      </c>
      <c r="E64" s="10"/>
      <c r="F64" s="11">
        <v>4365.8</v>
      </c>
      <c r="G64" s="13" t="s">
        <v>47</v>
      </c>
    </row>
    <row r="65" spans="1:7" x14ac:dyDescent="0.25">
      <c r="A65" s="9">
        <v>45615</v>
      </c>
      <c r="B65" s="10" t="s">
        <v>29</v>
      </c>
      <c r="C65" s="10">
        <v>45233</v>
      </c>
      <c r="D65" s="10" t="s">
        <v>50</v>
      </c>
      <c r="E65" s="10"/>
      <c r="F65" s="11">
        <v>1000</v>
      </c>
      <c r="G65" s="13" t="s">
        <v>51</v>
      </c>
    </row>
    <row r="66" spans="1:7" x14ac:dyDescent="0.25">
      <c r="A66" s="9">
        <v>45615</v>
      </c>
      <c r="B66" s="10" t="s">
        <v>29</v>
      </c>
      <c r="C66" s="10">
        <v>45234</v>
      </c>
      <c r="D66" s="10" t="s">
        <v>48</v>
      </c>
      <c r="E66" s="10"/>
      <c r="F66" s="11">
        <v>1000</v>
      </c>
      <c r="G66" s="13" t="s">
        <v>51</v>
      </c>
    </row>
    <row r="67" spans="1:7" x14ac:dyDescent="0.25">
      <c r="A67" s="9">
        <v>45616</v>
      </c>
      <c r="B67" s="10" t="s">
        <v>29</v>
      </c>
      <c r="C67" s="10">
        <v>45235</v>
      </c>
      <c r="D67" s="10" t="s">
        <v>52</v>
      </c>
      <c r="E67" s="10"/>
      <c r="F67" s="11"/>
      <c r="G67" s="13" t="s">
        <v>52</v>
      </c>
    </row>
    <row r="68" spans="1:7" x14ac:dyDescent="0.25">
      <c r="A68" s="9">
        <v>45616</v>
      </c>
      <c r="B68" s="10" t="s">
        <v>29</v>
      </c>
      <c r="C68" s="10">
        <v>45236</v>
      </c>
      <c r="D68" s="10" t="s">
        <v>53</v>
      </c>
      <c r="E68" s="10"/>
      <c r="F68" s="11">
        <v>50451.26</v>
      </c>
      <c r="G68" s="13" t="s">
        <v>54</v>
      </c>
    </row>
    <row r="69" spans="1:7" x14ac:dyDescent="0.25">
      <c r="A69" s="9">
        <v>45616</v>
      </c>
      <c r="B69" s="10" t="s">
        <v>29</v>
      </c>
      <c r="C69" s="10">
        <v>45237</v>
      </c>
      <c r="D69" s="10" t="s">
        <v>55</v>
      </c>
      <c r="E69" s="10"/>
      <c r="F69" s="11">
        <v>10000</v>
      </c>
      <c r="G69" s="13" t="s">
        <v>56</v>
      </c>
    </row>
    <row r="70" spans="1:7" x14ac:dyDescent="0.25">
      <c r="A70" s="9">
        <v>45618</v>
      </c>
      <c r="B70" s="10" t="s">
        <v>29</v>
      </c>
      <c r="C70" s="10">
        <v>45238</v>
      </c>
      <c r="D70" s="10" t="s">
        <v>57</v>
      </c>
      <c r="E70" s="10"/>
      <c r="F70" s="11">
        <v>10200.959999999999</v>
      </c>
      <c r="G70" s="13" t="s">
        <v>58</v>
      </c>
    </row>
    <row r="71" spans="1:7" x14ac:dyDescent="0.25">
      <c r="A71" s="9">
        <v>45618</v>
      </c>
      <c r="B71" s="10" t="s">
        <v>29</v>
      </c>
      <c r="C71" s="10">
        <v>45239</v>
      </c>
      <c r="D71" s="10" t="s">
        <v>59</v>
      </c>
      <c r="E71" s="10"/>
      <c r="F71" s="11">
        <v>40000</v>
      </c>
      <c r="G71" s="13" t="s">
        <v>58</v>
      </c>
    </row>
    <row r="72" spans="1:7" x14ac:dyDescent="0.25">
      <c r="A72" s="9">
        <v>45618</v>
      </c>
      <c r="B72" s="10" t="s">
        <v>29</v>
      </c>
      <c r="C72" s="10">
        <v>45240</v>
      </c>
      <c r="D72" s="10" t="s">
        <v>60</v>
      </c>
      <c r="E72" s="10"/>
      <c r="F72" s="11">
        <v>30000</v>
      </c>
      <c r="G72" s="13" t="s">
        <v>58</v>
      </c>
    </row>
    <row r="73" spans="1:7" x14ac:dyDescent="0.25">
      <c r="A73" s="9">
        <v>45618</v>
      </c>
      <c r="B73" s="10" t="s">
        <v>29</v>
      </c>
      <c r="C73" s="10">
        <v>45241</v>
      </c>
      <c r="D73" s="10" t="s">
        <v>61</v>
      </c>
      <c r="E73" s="10"/>
      <c r="F73" s="11">
        <v>75000</v>
      </c>
      <c r="G73" s="13" t="s">
        <v>58</v>
      </c>
    </row>
    <row r="74" spans="1:7" x14ac:dyDescent="0.25">
      <c r="A74" s="9">
        <v>45618</v>
      </c>
      <c r="B74" s="10" t="s">
        <v>29</v>
      </c>
      <c r="C74" s="10">
        <v>45242</v>
      </c>
      <c r="D74" s="10" t="s">
        <v>62</v>
      </c>
      <c r="E74" s="10"/>
      <c r="F74" s="11">
        <v>10200.959999999999</v>
      </c>
      <c r="G74" s="13" t="s">
        <v>58</v>
      </c>
    </row>
    <row r="75" spans="1:7" x14ac:dyDescent="0.25">
      <c r="A75" s="9">
        <v>45618</v>
      </c>
      <c r="B75" s="10" t="s">
        <v>29</v>
      </c>
      <c r="C75" s="10">
        <v>45243</v>
      </c>
      <c r="D75" s="10" t="s">
        <v>63</v>
      </c>
      <c r="E75" s="10"/>
      <c r="F75" s="11">
        <v>10200.959999999999</v>
      </c>
      <c r="G75" s="13" t="s">
        <v>58</v>
      </c>
    </row>
    <row r="76" spans="1:7" x14ac:dyDescent="0.25">
      <c r="A76" s="9">
        <v>45618</v>
      </c>
      <c r="B76" s="10" t="s">
        <v>29</v>
      </c>
      <c r="C76" s="10">
        <v>45244</v>
      </c>
      <c r="D76" s="10" t="s">
        <v>64</v>
      </c>
      <c r="E76" s="10"/>
      <c r="F76" s="11">
        <v>40000</v>
      </c>
      <c r="G76" s="13" t="s">
        <v>58</v>
      </c>
    </row>
    <row r="77" spans="1:7" x14ac:dyDescent="0.25">
      <c r="A77" s="9">
        <v>45618</v>
      </c>
      <c r="B77" s="10" t="s">
        <v>29</v>
      </c>
      <c r="C77" s="10">
        <v>45245</v>
      </c>
      <c r="D77" s="10" t="s">
        <v>65</v>
      </c>
      <c r="E77" s="10"/>
      <c r="F77" s="11">
        <v>20000</v>
      </c>
      <c r="G77" s="13" t="s">
        <v>58</v>
      </c>
    </row>
    <row r="78" spans="1:7" x14ac:dyDescent="0.25">
      <c r="A78" s="9">
        <v>45618</v>
      </c>
      <c r="B78" s="10" t="s">
        <v>29</v>
      </c>
      <c r="C78" s="10">
        <v>45246</v>
      </c>
      <c r="D78" s="10" t="s">
        <v>66</v>
      </c>
      <c r="E78" s="10"/>
      <c r="F78" s="11">
        <v>18000</v>
      </c>
      <c r="G78" s="13" t="s">
        <v>58</v>
      </c>
    </row>
    <row r="79" spans="1:7" x14ac:dyDescent="0.25">
      <c r="A79" s="9">
        <v>45618</v>
      </c>
      <c r="B79" s="10" t="s">
        <v>29</v>
      </c>
      <c r="C79" s="10">
        <v>45247</v>
      </c>
      <c r="D79" s="10" t="s">
        <v>67</v>
      </c>
      <c r="E79" s="10"/>
      <c r="F79" s="11">
        <v>15333.33</v>
      </c>
      <c r="G79" s="13" t="s">
        <v>58</v>
      </c>
    </row>
    <row r="80" spans="1:7" x14ac:dyDescent="0.25">
      <c r="A80" s="9">
        <v>45618</v>
      </c>
      <c r="B80" s="10" t="s">
        <v>29</v>
      </c>
      <c r="C80" s="10">
        <v>45248</v>
      </c>
      <c r="D80" s="10" t="s">
        <v>68</v>
      </c>
      <c r="E80" s="10"/>
      <c r="F80" s="11">
        <v>18000</v>
      </c>
      <c r="G80" s="13" t="s">
        <v>58</v>
      </c>
    </row>
    <row r="81" spans="1:7" x14ac:dyDescent="0.25">
      <c r="A81" s="9">
        <v>45618</v>
      </c>
      <c r="B81" s="10" t="s">
        <v>29</v>
      </c>
      <c r="C81" s="10">
        <v>45249</v>
      </c>
      <c r="D81" s="10" t="s">
        <v>69</v>
      </c>
      <c r="E81" s="10"/>
      <c r="F81" s="11">
        <v>17000</v>
      </c>
      <c r="G81" s="13" t="s">
        <v>58</v>
      </c>
    </row>
    <row r="82" spans="1:7" x14ac:dyDescent="0.25">
      <c r="A82" s="9">
        <v>45618</v>
      </c>
      <c r="B82" s="10" t="s">
        <v>29</v>
      </c>
      <c r="C82" s="10">
        <v>45250</v>
      </c>
      <c r="D82" s="10" t="s">
        <v>70</v>
      </c>
      <c r="E82" s="10"/>
      <c r="F82" s="11">
        <v>8000</v>
      </c>
      <c r="G82" s="13" t="s">
        <v>58</v>
      </c>
    </row>
    <row r="83" spans="1:7" x14ac:dyDescent="0.25">
      <c r="A83" s="9">
        <v>45618</v>
      </c>
      <c r="B83" s="10" t="s">
        <v>29</v>
      </c>
      <c r="C83" s="10">
        <v>45251</v>
      </c>
      <c r="D83" s="10" t="s">
        <v>71</v>
      </c>
      <c r="E83" s="10"/>
      <c r="F83" s="11">
        <v>20000</v>
      </c>
      <c r="G83" s="13" t="s">
        <v>58</v>
      </c>
    </row>
    <row r="84" spans="1:7" x14ac:dyDescent="0.25">
      <c r="A84" s="9">
        <v>45618</v>
      </c>
      <c r="B84" s="10" t="s">
        <v>29</v>
      </c>
      <c r="C84" s="10">
        <v>45252</v>
      </c>
      <c r="D84" s="10" t="s">
        <v>72</v>
      </c>
      <c r="E84" s="10"/>
      <c r="F84" s="11">
        <v>20000</v>
      </c>
      <c r="G84" s="13" t="s">
        <v>58</v>
      </c>
    </row>
    <row r="85" spans="1:7" x14ac:dyDescent="0.25">
      <c r="A85" s="9">
        <v>45619</v>
      </c>
      <c r="B85" s="10" t="s">
        <v>29</v>
      </c>
      <c r="C85" s="10">
        <v>45253</v>
      </c>
      <c r="D85" s="10" t="s">
        <v>52</v>
      </c>
      <c r="E85" s="10"/>
      <c r="F85" s="11"/>
      <c r="G85" s="13" t="s">
        <v>52</v>
      </c>
    </row>
    <row r="86" spans="1:7" x14ac:dyDescent="0.25">
      <c r="A86" s="9">
        <v>45618</v>
      </c>
      <c r="B86" s="10" t="s">
        <v>29</v>
      </c>
      <c r="C86" s="10">
        <v>45254</v>
      </c>
      <c r="D86" s="10" t="s">
        <v>73</v>
      </c>
      <c r="E86" s="10"/>
      <c r="F86" s="11">
        <v>35000</v>
      </c>
      <c r="G86" s="13" t="s">
        <v>58</v>
      </c>
    </row>
    <row r="87" spans="1:7" x14ac:dyDescent="0.25">
      <c r="A87" s="9">
        <v>45618</v>
      </c>
      <c r="B87" s="10" t="s">
        <v>29</v>
      </c>
      <c r="C87" s="10">
        <v>45255</v>
      </c>
      <c r="D87" s="10" t="s">
        <v>74</v>
      </c>
      <c r="E87" s="10"/>
      <c r="F87" s="11">
        <v>20000</v>
      </c>
      <c r="G87" s="13" t="s">
        <v>58</v>
      </c>
    </row>
    <row r="88" spans="1:7" x14ac:dyDescent="0.25">
      <c r="A88" s="9">
        <v>45618</v>
      </c>
      <c r="B88" s="10" t="s">
        <v>29</v>
      </c>
      <c r="C88" s="10">
        <v>45256</v>
      </c>
      <c r="D88" s="10" t="s">
        <v>75</v>
      </c>
      <c r="E88" s="10"/>
      <c r="F88" s="11">
        <v>40000</v>
      </c>
      <c r="G88" s="13" t="s">
        <v>58</v>
      </c>
    </row>
    <row r="89" spans="1:7" x14ac:dyDescent="0.25">
      <c r="A89" s="9">
        <v>45618</v>
      </c>
      <c r="B89" s="10" t="s">
        <v>29</v>
      </c>
      <c r="C89" s="10">
        <v>45257</v>
      </c>
      <c r="D89" s="10" t="s">
        <v>76</v>
      </c>
      <c r="E89" s="10"/>
      <c r="F89" s="11">
        <v>20000</v>
      </c>
      <c r="G89" s="13" t="s">
        <v>58</v>
      </c>
    </row>
    <row r="90" spans="1:7" x14ac:dyDescent="0.25">
      <c r="A90" s="9">
        <v>45618</v>
      </c>
      <c r="B90" s="10" t="s">
        <v>29</v>
      </c>
      <c r="C90" s="10">
        <v>45258</v>
      </c>
      <c r="D90" s="10" t="s">
        <v>77</v>
      </c>
      <c r="E90" s="10"/>
      <c r="F90" s="11">
        <v>20000</v>
      </c>
      <c r="G90" s="13" t="s">
        <v>58</v>
      </c>
    </row>
    <row r="91" spans="1:7" x14ac:dyDescent="0.25">
      <c r="A91" s="9">
        <v>45618</v>
      </c>
      <c r="B91" s="10" t="s">
        <v>29</v>
      </c>
      <c r="C91" s="10">
        <v>45259</v>
      </c>
      <c r="D91" s="10" t="s">
        <v>78</v>
      </c>
      <c r="E91" s="10"/>
      <c r="F91" s="11">
        <v>20000</v>
      </c>
      <c r="G91" s="13" t="s">
        <v>58</v>
      </c>
    </row>
    <row r="92" spans="1:7" x14ac:dyDescent="0.25">
      <c r="A92" s="9">
        <v>45618</v>
      </c>
      <c r="B92" s="10" t="s">
        <v>29</v>
      </c>
      <c r="C92" s="10">
        <v>45260</v>
      </c>
      <c r="D92" s="10" t="s">
        <v>79</v>
      </c>
      <c r="E92" s="10"/>
      <c r="F92" s="11">
        <v>25000</v>
      </c>
      <c r="G92" s="13" t="s">
        <v>58</v>
      </c>
    </row>
    <row r="93" spans="1:7" x14ac:dyDescent="0.25">
      <c r="A93" s="9">
        <v>45618</v>
      </c>
      <c r="B93" s="10" t="s">
        <v>29</v>
      </c>
      <c r="C93" s="10">
        <v>45261</v>
      </c>
      <c r="D93" s="10" t="s">
        <v>80</v>
      </c>
      <c r="E93" s="10"/>
      <c r="F93" s="11">
        <v>15000</v>
      </c>
      <c r="G93" s="13" t="s">
        <v>81</v>
      </c>
    </row>
    <row r="94" spans="1:7" x14ac:dyDescent="0.25">
      <c r="A94" s="9">
        <v>45618</v>
      </c>
      <c r="B94" s="10" t="s">
        <v>29</v>
      </c>
      <c r="C94" s="10">
        <v>45262</v>
      </c>
      <c r="D94" s="10" t="s">
        <v>82</v>
      </c>
      <c r="E94" s="10"/>
      <c r="F94" s="11">
        <v>22000</v>
      </c>
      <c r="G94" s="13" t="s">
        <v>58</v>
      </c>
    </row>
    <row r="95" spans="1:7" x14ac:dyDescent="0.25">
      <c r="A95" s="9">
        <v>45618</v>
      </c>
      <c r="B95" s="10" t="s">
        <v>29</v>
      </c>
      <c r="C95" s="10">
        <v>45263</v>
      </c>
      <c r="D95" s="10" t="s">
        <v>83</v>
      </c>
      <c r="E95" s="10"/>
      <c r="F95" s="11">
        <v>15333.33</v>
      </c>
      <c r="G95" s="13" t="s">
        <v>58</v>
      </c>
    </row>
    <row r="96" spans="1:7" x14ac:dyDescent="0.25">
      <c r="A96" s="9">
        <v>45618</v>
      </c>
      <c r="B96" s="10" t="s">
        <v>29</v>
      </c>
      <c r="C96" s="10">
        <v>45264</v>
      </c>
      <c r="D96" s="10" t="s">
        <v>84</v>
      </c>
      <c r="E96" s="10"/>
      <c r="F96" s="11">
        <v>3000</v>
      </c>
      <c r="G96" s="13" t="s">
        <v>85</v>
      </c>
    </row>
    <row r="97" spans="1:7" x14ac:dyDescent="0.25">
      <c r="A97" s="9">
        <v>45618</v>
      </c>
      <c r="B97" s="10" t="s">
        <v>29</v>
      </c>
      <c r="C97" s="10">
        <v>45265</v>
      </c>
      <c r="D97" s="10" t="s">
        <v>86</v>
      </c>
      <c r="E97" s="10"/>
      <c r="F97" s="11">
        <v>3000</v>
      </c>
      <c r="G97" s="13" t="s">
        <v>85</v>
      </c>
    </row>
    <row r="98" spans="1:7" x14ac:dyDescent="0.25">
      <c r="A98" s="9">
        <v>45618</v>
      </c>
      <c r="B98" s="10" t="s">
        <v>29</v>
      </c>
      <c r="C98" s="10">
        <v>45266</v>
      </c>
      <c r="D98" s="10" t="s">
        <v>87</v>
      </c>
      <c r="E98" s="10"/>
      <c r="F98" s="11">
        <v>3000</v>
      </c>
      <c r="G98" s="13" t="s">
        <v>85</v>
      </c>
    </row>
    <row r="99" spans="1:7" x14ac:dyDescent="0.25">
      <c r="A99" s="9">
        <v>45618</v>
      </c>
      <c r="B99" s="10" t="s">
        <v>29</v>
      </c>
      <c r="C99" s="10">
        <v>45267</v>
      </c>
      <c r="D99" s="10" t="s">
        <v>53</v>
      </c>
      <c r="E99" s="10"/>
      <c r="F99" s="11">
        <v>442.9</v>
      </c>
      <c r="G99" s="13" t="s">
        <v>88</v>
      </c>
    </row>
    <row r="100" spans="1:7" x14ac:dyDescent="0.25">
      <c r="A100" s="9">
        <v>45618</v>
      </c>
      <c r="B100" s="10" t="s">
        <v>29</v>
      </c>
      <c r="C100" s="10">
        <v>45268</v>
      </c>
      <c r="D100" s="10" t="s">
        <v>89</v>
      </c>
      <c r="E100" s="10"/>
      <c r="F100" s="11">
        <v>8500</v>
      </c>
      <c r="G100" s="13" t="s">
        <v>81</v>
      </c>
    </row>
    <row r="101" spans="1:7" x14ac:dyDescent="0.25">
      <c r="A101" s="9">
        <v>45618</v>
      </c>
      <c r="B101" s="10" t="s">
        <v>29</v>
      </c>
      <c r="C101" s="10">
        <v>45269</v>
      </c>
      <c r="D101" s="10" t="s">
        <v>90</v>
      </c>
      <c r="E101" s="10"/>
      <c r="F101" s="11">
        <v>8500</v>
      </c>
      <c r="G101" s="13" t="s">
        <v>81</v>
      </c>
    </row>
    <row r="102" spans="1:7" x14ac:dyDescent="0.25">
      <c r="A102" s="9">
        <v>45618</v>
      </c>
      <c r="B102" s="10" t="s">
        <v>29</v>
      </c>
      <c r="C102" s="10">
        <v>45270</v>
      </c>
      <c r="D102" s="10" t="s">
        <v>91</v>
      </c>
      <c r="E102" s="10"/>
      <c r="F102" s="11">
        <v>8500</v>
      </c>
      <c r="G102" s="13" t="s">
        <v>81</v>
      </c>
    </row>
    <row r="103" spans="1:7" x14ac:dyDescent="0.25">
      <c r="A103" s="9">
        <v>45618</v>
      </c>
      <c r="B103" s="10" t="s">
        <v>29</v>
      </c>
      <c r="C103" s="10">
        <v>45271</v>
      </c>
      <c r="D103" s="10" t="s">
        <v>92</v>
      </c>
      <c r="E103" s="10"/>
      <c r="F103" s="11">
        <v>8500</v>
      </c>
      <c r="G103" s="13" t="s">
        <v>81</v>
      </c>
    </row>
    <row r="104" spans="1:7" x14ac:dyDescent="0.25">
      <c r="A104" s="9">
        <v>45618</v>
      </c>
      <c r="B104" s="10" t="s">
        <v>29</v>
      </c>
      <c r="C104" s="10">
        <v>45272</v>
      </c>
      <c r="D104" s="10" t="s">
        <v>93</v>
      </c>
      <c r="E104" s="10"/>
      <c r="F104" s="11">
        <v>8500</v>
      </c>
      <c r="G104" s="13" t="s">
        <v>81</v>
      </c>
    </row>
    <row r="105" spans="1:7" x14ac:dyDescent="0.25">
      <c r="A105" s="9">
        <v>45618</v>
      </c>
      <c r="B105" s="10" t="s">
        <v>29</v>
      </c>
      <c r="C105" s="10">
        <v>45273</v>
      </c>
      <c r="D105" s="10" t="s">
        <v>84</v>
      </c>
      <c r="E105" s="10"/>
      <c r="F105" s="11">
        <v>8500</v>
      </c>
      <c r="G105" s="13" t="s">
        <v>81</v>
      </c>
    </row>
    <row r="106" spans="1:7" x14ac:dyDescent="0.25">
      <c r="A106" s="9">
        <v>45618</v>
      </c>
      <c r="B106" s="10" t="s">
        <v>29</v>
      </c>
      <c r="C106" s="10">
        <v>45274</v>
      </c>
      <c r="D106" s="10" t="s">
        <v>87</v>
      </c>
      <c r="E106" s="10"/>
      <c r="F106" s="11">
        <v>8500</v>
      </c>
      <c r="G106" s="13" t="s">
        <v>81</v>
      </c>
    </row>
    <row r="107" spans="1:7" x14ac:dyDescent="0.25">
      <c r="A107" s="9">
        <v>45618</v>
      </c>
      <c r="B107" s="10" t="s">
        <v>29</v>
      </c>
      <c r="C107" s="10">
        <v>45275</v>
      </c>
      <c r="D107" s="10" t="s">
        <v>86</v>
      </c>
      <c r="E107" s="10"/>
      <c r="F107" s="11">
        <v>8500</v>
      </c>
      <c r="G107" s="13" t="s">
        <v>81</v>
      </c>
    </row>
    <row r="108" spans="1:7" x14ac:dyDescent="0.25">
      <c r="A108" s="9">
        <v>45618</v>
      </c>
      <c r="B108" s="10" t="s">
        <v>29</v>
      </c>
      <c r="C108" s="10">
        <v>45276</v>
      </c>
      <c r="D108" s="10" t="s">
        <v>94</v>
      </c>
      <c r="E108" s="10"/>
      <c r="F108" s="11">
        <v>8500</v>
      </c>
      <c r="G108" s="13" t="s">
        <v>81</v>
      </c>
    </row>
    <row r="109" spans="1:7" x14ac:dyDescent="0.25">
      <c r="A109" s="9">
        <v>45622</v>
      </c>
      <c r="B109" s="10" t="s">
        <v>29</v>
      </c>
      <c r="C109" s="10">
        <v>45277</v>
      </c>
      <c r="D109" s="10" t="s">
        <v>95</v>
      </c>
      <c r="E109" s="10"/>
      <c r="F109" s="11">
        <v>323064</v>
      </c>
      <c r="G109" s="13" t="s">
        <v>96</v>
      </c>
    </row>
    <row r="110" spans="1:7" x14ac:dyDescent="0.25">
      <c r="A110" s="9">
        <v>45622</v>
      </c>
      <c r="B110" s="10" t="s">
        <v>29</v>
      </c>
      <c r="C110" s="10">
        <v>45278</v>
      </c>
      <c r="D110" s="10" t="s">
        <v>97</v>
      </c>
      <c r="E110" s="10"/>
      <c r="F110" s="11">
        <v>2000</v>
      </c>
      <c r="G110" s="13" t="s">
        <v>98</v>
      </c>
    </row>
    <row r="111" spans="1:7" ht="15.75" thickBot="1" x14ac:dyDescent="0.3">
      <c r="A111" s="44"/>
      <c r="B111" s="10"/>
      <c r="C111" s="45"/>
      <c r="D111" s="46" t="s">
        <v>99</v>
      </c>
      <c r="E111" s="45"/>
      <c r="F111" s="47">
        <f>SUM(F52:F110)</f>
        <v>1333515.4100000001</v>
      </c>
      <c r="G111" s="48"/>
    </row>
    <row r="112" spans="1:7" ht="15.75" thickBot="1" x14ac:dyDescent="0.3">
      <c r="A112" s="49"/>
      <c r="B112" s="45"/>
      <c r="C112" s="45"/>
      <c r="D112" s="50"/>
      <c r="E112" s="45"/>
      <c r="F112" s="47"/>
      <c r="G112" s="48"/>
    </row>
    <row r="113" spans="1:7" x14ac:dyDescent="0.25">
      <c r="A113" s="51"/>
      <c r="B113" s="52"/>
      <c r="C113" s="52"/>
      <c r="D113" s="53" t="s">
        <v>100</v>
      </c>
      <c r="E113" s="52"/>
      <c r="F113" s="52"/>
      <c r="G113" s="23"/>
    </row>
    <row r="114" spans="1:7" x14ac:dyDescent="0.25">
      <c r="A114" s="54">
        <v>45597</v>
      </c>
      <c r="B114" s="10" t="s">
        <v>18</v>
      </c>
      <c r="C114" s="55" t="s">
        <v>101</v>
      </c>
      <c r="D114" s="10" t="s">
        <v>102</v>
      </c>
      <c r="E114" s="10"/>
      <c r="F114" s="11">
        <v>2020</v>
      </c>
      <c r="G114" s="10" t="s">
        <v>85</v>
      </c>
    </row>
    <row r="115" spans="1:7" x14ac:dyDescent="0.25">
      <c r="A115" s="54">
        <v>45597</v>
      </c>
      <c r="B115" s="10" t="s">
        <v>18</v>
      </c>
      <c r="C115" s="55" t="s">
        <v>103</v>
      </c>
      <c r="D115" s="10" t="s">
        <v>104</v>
      </c>
      <c r="E115" s="10"/>
      <c r="F115" s="11">
        <v>2020</v>
      </c>
      <c r="G115" s="10" t="s">
        <v>85</v>
      </c>
    </row>
    <row r="116" spans="1:7" x14ac:dyDescent="0.25">
      <c r="A116" s="54">
        <v>45601</v>
      </c>
      <c r="B116" s="10" t="s">
        <v>18</v>
      </c>
      <c r="C116" s="55" t="s">
        <v>105</v>
      </c>
      <c r="D116" s="10" t="s">
        <v>106</v>
      </c>
      <c r="E116" s="10"/>
      <c r="F116" s="11">
        <v>577656</v>
      </c>
      <c r="G116" s="13" t="s">
        <v>107</v>
      </c>
    </row>
    <row r="117" spans="1:7" x14ac:dyDescent="0.25">
      <c r="A117" s="54">
        <v>45601</v>
      </c>
      <c r="B117" s="10" t="s">
        <v>18</v>
      </c>
      <c r="C117" s="55" t="s">
        <v>108</v>
      </c>
      <c r="D117" s="10" t="s">
        <v>109</v>
      </c>
      <c r="E117" s="10"/>
      <c r="F117" s="11">
        <v>1607.5</v>
      </c>
      <c r="G117" s="10" t="s">
        <v>85</v>
      </c>
    </row>
    <row r="118" spans="1:7" x14ac:dyDescent="0.25">
      <c r="A118" s="54">
        <v>45601</v>
      </c>
      <c r="B118" s="10" t="s">
        <v>18</v>
      </c>
      <c r="C118" s="55" t="s">
        <v>110</v>
      </c>
      <c r="D118" s="10" t="s">
        <v>60</v>
      </c>
      <c r="E118" s="10"/>
      <c r="F118" s="11">
        <v>7050</v>
      </c>
      <c r="G118" s="10" t="s">
        <v>85</v>
      </c>
    </row>
    <row r="119" spans="1:7" x14ac:dyDescent="0.25">
      <c r="A119" s="54">
        <v>45604</v>
      </c>
      <c r="B119" s="10" t="s">
        <v>18</v>
      </c>
      <c r="C119" s="55" t="s">
        <v>111</v>
      </c>
      <c r="D119" s="10" t="s">
        <v>112</v>
      </c>
      <c r="E119" s="10"/>
      <c r="F119" s="11">
        <v>6000</v>
      </c>
      <c r="G119" s="42" t="s">
        <v>113</v>
      </c>
    </row>
    <row r="120" spans="1:7" x14ac:dyDescent="0.25">
      <c r="A120" s="54">
        <v>45604</v>
      </c>
      <c r="B120" s="10" t="s">
        <v>18</v>
      </c>
      <c r="C120" s="55" t="s">
        <v>114</v>
      </c>
      <c r="D120" s="10" t="s">
        <v>115</v>
      </c>
      <c r="E120" s="10"/>
      <c r="F120" s="11">
        <v>5000</v>
      </c>
      <c r="G120" s="42" t="s">
        <v>113</v>
      </c>
    </row>
    <row r="121" spans="1:7" x14ac:dyDescent="0.25">
      <c r="A121" s="54">
        <v>45604</v>
      </c>
      <c r="B121" s="10" t="s">
        <v>18</v>
      </c>
      <c r="C121" s="55" t="s">
        <v>116</v>
      </c>
      <c r="D121" s="10" t="s">
        <v>117</v>
      </c>
      <c r="E121" s="10"/>
      <c r="F121" s="11">
        <v>5477</v>
      </c>
      <c r="G121" s="42" t="s">
        <v>113</v>
      </c>
    </row>
    <row r="122" spans="1:7" x14ac:dyDescent="0.25">
      <c r="A122" s="54">
        <v>45604</v>
      </c>
      <c r="B122" s="10" t="s">
        <v>18</v>
      </c>
      <c r="C122" s="55" t="s">
        <v>118</v>
      </c>
      <c r="D122" s="10" t="s">
        <v>119</v>
      </c>
      <c r="E122" s="10"/>
      <c r="F122" s="11">
        <v>2000</v>
      </c>
      <c r="G122" s="42" t="s">
        <v>113</v>
      </c>
    </row>
    <row r="123" spans="1:7" x14ac:dyDescent="0.25">
      <c r="A123" s="56">
        <v>45604</v>
      </c>
      <c r="B123" s="18" t="s">
        <v>18</v>
      </c>
      <c r="C123" s="18">
        <v>7154</v>
      </c>
      <c r="D123" s="18" t="s">
        <v>120</v>
      </c>
      <c r="E123" s="18"/>
      <c r="F123" s="20">
        <v>20000</v>
      </c>
      <c r="G123" s="42" t="s">
        <v>113</v>
      </c>
    </row>
    <row r="124" spans="1:7" x14ac:dyDescent="0.25">
      <c r="A124" s="57">
        <v>45608</v>
      </c>
      <c r="B124" s="10" t="s">
        <v>18</v>
      </c>
      <c r="C124" s="10">
        <v>7155</v>
      </c>
      <c r="D124" s="10" t="s">
        <v>121</v>
      </c>
      <c r="E124" s="10"/>
      <c r="F124" s="11">
        <v>8075</v>
      </c>
      <c r="G124" s="13" t="s">
        <v>35</v>
      </c>
    </row>
    <row r="125" spans="1:7" x14ac:dyDescent="0.25">
      <c r="A125" s="57">
        <v>45608</v>
      </c>
      <c r="B125" s="10" t="s">
        <v>18</v>
      </c>
      <c r="C125" s="10">
        <v>7156</v>
      </c>
      <c r="D125" s="10" t="s">
        <v>122</v>
      </c>
      <c r="E125" s="10"/>
      <c r="F125" s="11">
        <v>7600</v>
      </c>
      <c r="G125" s="13" t="s">
        <v>35</v>
      </c>
    </row>
    <row r="126" spans="1:7" x14ac:dyDescent="0.25">
      <c r="A126" s="57">
        <v>45608</v>
      </c>
      <c r="B126" s="10" t="s">
        <v>18</v>
      </c>
      <c r="C126" s="10">
        <v>7157</v>
      </c>
      <c r="D126" s="10" t="s">
        <v>123</v>
      </c>
      <c r="E126" s="10"/>
      <c r="F126" s="11">
        <v>42750</v>
      </c>
      <c r="G126" s="13" t="s">
        <v>124</v>
      </c>
    </row>
    <row r="127" spans="1:7" x14ac:dyDescent="0.25">
      <c r="A127" s="57">
        <v>45608</v>
      </c>
      <c r="B127" s="10" t="s">
        <v>18</v>
      </c>
      <c r="C127" s="10">
        <v>7158</v>
      </c>
      <c r="D127" s="10" t="s">
        <v>125</v>
      </c>
      <c r="E127" s="10"/>
      <c r="F127" s="11">
        <v>31033.32</v>
      </c>
      <c r="G127" s="13" t="s">
        <v>124</v>
      </c>
    </row>
    <row r="128" spans="1:7" x14ac:dyDescent="0.25">
      <c r="A128" s="57">
        <v>45608</v>
      </c>
      <c r="B128" s="10" t="s">
        <v>18</v>
      </c>
      <c r="C128" s="10">
        <v>7159</v>
      </c>
      <c r="D128" s="10" t="s">
        <v>126</v>
      </c>
      <c r="E128" s="10"/>
      <c r="F128" s="11">
        <v>13300</v>
      </c>
      <c r="G128" s="13" t="s">
        <v>124</v>
      </c>
    </row>
    <row r="129" spans="1:7" x14ac:dyDescent="0.25">
      <c r="A129" s="57">
        <v>45608</v>
      </c>
      <c r="B129" s="10" t="s">
        <v>18</v>
      </c>
      <c r="C129" s="10">
        <v>7160</v>
      </c>
      <c r="D129" s="10" t="s">
        <v>127</v>
      </c>
      <c r="E129" s="10"/>
      <c r="F129" s="11">
        <v>50000</v>
      </c>
      <c r="G129" s="13" t="s">
        <v>128</v>
      </c>
    </row>
    <row r="130" spans="1:7" x14ac:dyDescent="0.25">
      <c r="A130" s="9">
        <v>45608</v>
      </c>
      <c r="B130" s="10" t="s">
        <v>18</v>
      </c>
      <c r="C130" s="10">
        <v>7161</v>
      </c>
      <c r="D130" s="10" t="s">
        <v>129</v>
      </c>
      <c r="E130" s="10"/>
      <c r="F130" s="11">
        <v>50000</v>
      </c>
      <c r="G130" s="13" t="s">
        <v>128</v>
      </c>
    </row>
    <row r="131" spans="1:7" x14ac:dyDescent="0.25">
      <c r="A131" s="57">
        <v>45608</v>
      </c>
      <c r="B131" s="10" t="s">
        <v>18</v>
      </c>
      <c r="C131" s="10">
        <v>7162</v>
      </c>
      <c r="D131" s="10" t="s">
        <v>130</v>
      </c>
      <c r="E131" s="10"/>
      <c r="F131" s="11">
        <v>50000</v>
      </c>
      <c r="G131" s="13" t="s">
        <v>128</v>
      </c>
    </row>
    <row r="132" spans="1:7" x14ac:dyDescent="0.25">
      <c r="A132" s="57">
        <v>45608</v>
      </c>
      <c r="B132" s="10" t="s">
        <v>18</v>
      </c>
      <c r="C132" s="10">
        <v>7163</v>
      </c>
      <c r="D132" s="10" t="s">
        <v>131</v>
      </c>
      <c r="E132" s="10"/>
      <c r="F132" s="11">
        <v>50000</v>
      </c>
      <c r="G132" s="13" t="s">
        <v>128</v>
      </c>
    </row>
    <row r="133" spans="1:7" x14ac:dyDescent="0.25">
      <c r="A133" s="57">
        <v>45608</v>
      </c>
      <c r="B133" s="10" t="s">
        <v>18</v>
      </c>
      <c r="C133" s="10">
        <v>7164</v>
      </c>
      <c r="D133" s="10" t="s">
        <v>132</v>
      </c>
      <c r="E133" s="10"/>
      <c r="F133" s="11">
        <v>50000</v>
      </c>
      <c r="G133" s="13" t="s">
        <v>128</v>
      </c>
    </row>
    <row r="134" spans="1:7" x14ac:dyDescent="0.25">
      <c r="A134" s="57">
        <v>45608</v>
      </c>
      <c r="B134" s="10" t="s">
        <v>18</v>
      </c>
      <c r="C134" s="10">
        <v>7165</v>
      </c>
      <c r="D134" s="10" t="s">
        <v>133</v>
      </c>
      <c r="E134" s="10"/>
      <c r="F134" s="11">
        <v>50000</v>
      </c>
      <c r="G134" s="13" t="s">
        <v>128</v>
      </c>
    </row>
    <row r="135" spans="1:7" x14ac:dyDescent="0.25">
      <c r="A135" s="57">
        <v>45608</v>
      </c>
      <c r="B135" s="10" t="s">
        <v>18</v>
      </c>
      <c r="C135" s="10">
        <v>7166</v>
      </c>
      <c r="D135" s="10" t="s">
        <v>134</v>
      </c>
      <c r="E135" s="10"/>
      <c r="F135" s="11">
        <v>50000</v>
      </c>
      <c r="G135" s="13" t="s">
        <v>128</v>
      </c>
    </row>
    <row r="136" spans="1:7" x14ac:dyDescent="0.25">
      <c r="A136" s="57">
        <v>45608</v>
      </c>
      <c r="B136" s="10" t="s">
        <v>18</v>
      </c>
      <c r="C136" s="10">
        <v>7167</v>
      </c>
      <c r="D136" s="10" t="s">
        <v>135</v>
      </c>
      <c r="E136" s="10"/>
      <c r="F136" s="11">
        <v>50000</v>
      </c>
      <c r="G136" s="13" t="s">
        <v>128</v>
      </c>
    </row>
    <row r="137" spans="1:7" x14ac:dyDescent="0.25">
      <c r="A137" s="57">
        <v>45608</v>
      </c>
      <c r="B137" s="10" t="s">
        <v>18</v>
      </c>
      <c r="C137" s="10">
        <v>7168</v>
      </c>
      <c r="D137" s="10" t="s">
        <v>136</v>
      </c>
      <c r="E137" s="10"/>
      <c r="F137" s="11">
        <v>1000</v>
      </c>
      <c r="G137" s="13" t="s">
        <v>128</v>
      </c>
    </row>
    <row r="138" spans="1:7" x14ac:dyDescent="0.25">
      <c r="A138" s="54">
        <v>45608</v>
      </c>
      <c r="B138" s="10" t="s">
        <v>18</v>
      </c>
      <c r="C138" s="10">
        <v>7169</v>
      </c>
      <c r="D138" s="10" t="s">
        <v>137</v>
      </c>
      <c r="E138" s="10"/>
      <c r="F138" s="11">
        <v>1750</v>
      </c>
      <c r="G138" s="10" t="s">
        <v>85</v>
      </c>
    </row>
    <row r="139" spans="1:7" x14ac:dyDescent="0.25">
      <c r="A139" s="54">
        <v>45608</v>
      </c>
      <c r="B139" s="10" t="s">
        <v>18</v>
      </c>
      <c r="C139" s="10">
        <v>7170</v>
      </c>
      <c r="D139" s="10" t="s">
        <v>138</v>
      </c>
      <c r="E139" s="10"/>
      <c r="F139" s="11">
        <v>15800.85</v>
      </c>
      <c r="G139" s="10" t="s">
        <v>107</v>
      </c>
    </row>
    <row r="140" spans="1:7" x14ac:dyDescent="0.25">
      <c r="A140" s="57">
        <v>45608</v>
      </c>
      <c r="B140" s="10" t="s">
        <v>18</v>
      </c>
      <c r="C140" s="10">
        <v>7171</v>
      </c>
      <c r="D140" s="10" t="s">
        <v>139</v>
      </c>
      <c r="E140" s="10"/>
      <c r="F140" s="11">
        <v>30732.5</v>
      </c>
      <c r="G140" s="13" t="s">
        <v>107</v>
      </c>
    </row>
    <row r="141" spans="1:7" x14ac:dyDescent="0.25">
      <c r="A141" s="57">
        <v>45608</v>
      </c>
      <c r="B141" s="10" t="s">
        <v>18</v>
      </c>
      <c r="C141" s="10">
        <v>7172</v>
      </c>
      <c r="D141" s="10" t="s">
        <v>139</v>
      </c>
      <c r="E141" s="10"/>
      <c r="F141" s="11">
        <v>119747.5</v>
      </c>
      <c r="G141" s="13" t="s">
        <v>107</v>
      </c>
    </row>
    <row r="142" spans="1:7" x14ac:dyDescent="0.25">
      <c r="A142" s="57">
        <v>45608</v>
      </c>
      <c r="B142" s="10" t="s">
        <v>18</v>
      </c>
      <c r="C142" s="10">
        <v>7173</v>
      </c>
      <c r="D142" s="10" t="s">
        <v>139</v>
      </c>
      <c r="E142" s="10"/>
      <c r="F142" s="11">
        <v>128915</v>
      </c>
      <c r="G142" s="13" t="s">
        <v>107</v>
      </c>
    </row>
    <row r="143" spans="1:7" x14ac:dyDescent="0.25">
      <c r="A143" s="57">
        <v>45608</v>
      </c>
      <c r="B143" s="10" t="s">
        <v>18</v>
      </c>
      <c r="C143" s="10">
        <v>7174</v>
      </c>
      <c r="D143" s="10" t="s">
        <v>139</v>
      </c>
      <c r="E143" s="10"/>
      <c r="F143" s="11">
        <v>120128.45</v>
      </c>
      <c r="G143" s="13" t="s">
        <v>107</v>
      </c>
    </row>
    <row r="144" spans="1:7" x14ac:dyDescent="0.25">
      <c r="A144" s="57">
        <v>45608</v>
      </c>
      <c r="B144" s="10" t="s">
        <v>18</v>
      </c>
      <c r="C144" s="10">
        <v>7175</v>
      </c>
      <c r="D144" s="10" t="s">
        <v>139</v>
      </c>
      <c r="E144" s="10"/>
      <c r="F144" s="11">
        <v>129675</v>
      </c>
      <c r="G144" s="13" t="s">
        <v>107</v>
      </c>
    </row>
    <row r="145" spans="1:7" x14ac:dyDescent="0.25">
      <c r="A145" s="57">
        <v>45608</v>
      </c>
      <c r="B145" s="10" t="s">
        <v>18</v>
      </c>
      <c r="C145" s="10">
        <v>7176</v>
      </c>
      <c r="D145" s="10" t="s">
        <v>139</v>
      </c>
      <c r="E145" s="10"/>
      <c r="F145" s="11">
        <v>27882.5</v>
      </c>
      <c r="G145" s="13" t="s">
        <v>107</v>
      </c>
    </row>
    <row r="146" spans="1:7" x14ac:dyDescent="0.25">
      <c r="A146" s="57">
        <v>45608</v>
      </c>
      <c r="B146" s="10" t="s">
        <v>18</v>
      </c>
      <c r="C146" s="10">
        <v>7177</v>
      </c>
      <c r="D146" s="10" t="s">
        <v>140</v>
      </c>
      <c r="E146" s="10"/>
      <c r="F146" s="11">
        <v>50000</v>
      </c>
      <c r="G146" s="13" t="s">
        <v>128</v>
      </c>
    </row>
    <row r="147" spans="1:7" x14ac:dyDescent="0.25">
      <c r="A147" s="57">
        <v>45609</v>
      </c>
      <c r="B147" s="10" t="s">
        <v>18</v>
      </c>
      <c r="C147" s="10">
        <v>7178</v>
      </c>
      <c r="D147" s="10" t="s">
        <v>141</v>
      </c>
      <c r="E147" s="10"/>
      <c r="F147" s="58">
        <v>7600</v>
      </c>
      <c r="G147" s="13" t="s">
        <v>39</v>
      </c>
    </row>
    <row r="148" spans="1:7" x14ac:dyDescent="0.25">
      <c r="A148" s="57">
        <v>45609</v>
      </c>
      <c r="B148" s="10" t="s">
        <v>18</v>
      </c>
      <c r="C148" s="10">
        <v>7179</v>
      </c>
      <c r="D148" s="10" t="s">
        <v>142</v>
      </c>
      <c r="E148" s="10"/>
      <c r="F148" s="11">
        <v>14250</v>
      </c>
      <c r="G148" s="13" t="s">
        <v>39</v>
      </c>
    </row>
    <row r="149" spans="1:7" x14ac:dyDescent="0.25">
      <c r="A149" s="57">
        <v>45609</v>
      </c>
      <c r="B149" s="10" t="s">
        <v>18</v>
      </c>
      <c r="C149" s="59">
        <v>7180</v>
      </c>
      <c r="D149" s="10" t="s">
        <v>143</v>
      </c>
      <c r="E149" s="10"/>
      <c r="F149" s="11">
        <v>9500</v>
      </c>
      <c r="G149" s="13" t="s">
        <v>39</v>
      </c>
    </row>
    <row r="150" spans="1:7" x14ac:dyDescent="0.25">
      <c r="A150" s="57">
        <v>45609</v>
      </c>
      <c r="B150" s="10" t="s">
        <v>18</v>
      </c>
      <c r="C150" s="59">
        <v>7181</v>
      </c>
      <c r="D150" s="10" t="s">
        <v>144</v>
      </c>
      <c r="E150" s="10"/>
      <c r="F150" s="11">
        <v>7600</v>
      </c>
      <c r="G150" s="13" t="s">
        <v>39</v>
      </c>
    </row>
    <row r="151" spans="1:7" x14ac:dyDescent="0.25">
      <c r="A151" s="57">
        <v>45609</v>
      </c>
      <c r="B151" s="10" t="s">
        <v>18</v>
      </c>
      <c r="C151" s="59">
        <v>7182</v>
      </c>
      <c r="D151" s="10" t="s">
        <v>145</v>
      </c>
      <c r="E151" s="10"/>
      <c r="F151" s="11">
        <v>9500</v>
      </c>
      <c r="G151" s="13" t="s">
        <v>39</v>
      </c>
    </row>
    <row r="152" spans="1:7" x14ac:dyDescent="0.25">
      <c r="A152" s="57">
        <v>45609</v>
      </c>
      <c r="B152" s="10" t="s">
        <v>18</v>
      </c>
      <c r="C152" s="59">
        <v>7183</v>
      </c>
      <c r="D152" s="10" t="s">
        <v>146</v>
      </c>
      <c r="E152" s="10"/>
      <c r="F152" s="11">
        <v>4750</v>
      </c>
      <c r="G152" s="13" t="s">
        <v>39</v>
      </c>
    </row>
    <row r="153" spans="1:7" x14ac:dyDescent="0.25">
      <c r="A153" s="57">
        <v>45609</v>
      </c>
      <c r="B153" s="10" t="s">
        <v>18</v>
      </c>
      <c r="C153" s="59">
        <v>7184</v>
      </c>
      <c r="D153" s="10" t="s">
        <v>147</v>
      </c>
      <c r="E153" s="10"/>
      <c r="F153" s="11">
        <v>7600</v>
      </c>
      <c r="G153" s="13" t="s">
        <v>39</v>
      </c>
    </row>
    <row r="154" spans="1:7" x14ac:dyDescent="0.25">
      <c r="A154" s="57">
        <v>45609</v>
      </c>
      <c r="B154" s="10" t="s">
        <v>18</v>
      </c>
      <c r="C154" s="59">
        <v>7185</v>
      </c>
      <c r="D154" s="10" t="s">
        <v>148</v>
      </c>
      <c r="E154" s="10"/>
      <c r="F154" s="11">
        <v>7600</v>
      </c>
      <c r="G154" s="13" t="s">
        <v>39</v>
      </c>
    </row>
    <row r="155" spans="1:7" x14ac:dyDescent="0.25">
      <c r="A155" s="9">
        <v>45609</v>
      </c>
      <c r="B155" s="10" t="s">
        <v>18</v>
      </c>
      <c r="C155" s="59">
        <v>7186</v>
      </c>
      <c r="D155" s="10" t="s">
        <v>149</v>
      </c>
      <c r="E155" s="10"/>
      <c r="F155" s="11">
        <v>7600</v>
      </c>
      <c r="G155" s="13" t="s">
        <v>39</v>
      </c>
    </row>
    <row r="156" spans="1:7" x14ac:dyDescent="0.25">
      <c r="A156" s="9">
        <v>45609</v>
      </c>
      <c r="B156" s="10" t="s">
        <v>18</v>
      </c>
      <c r="C156" s="59">
        <v>7187</v>
      </c>
      <c r="D156" s="10" t="s">
        <v>150</v>
      </c>
      <c r="E156" s="10"/>
      <c r="F156" s="11">
        <v>9500</v>
      </c>
      <c r="G156" s="13" t="s">
        <v>39</v>
      </c>
    </row>
    <row r="157" spans="1:7" x14ac:dyDescent="0.25">
      <c r="A157" s="9">
        <v>45609</v>
      </c>
      <c r="B157" s="10" t="s">
        <v>18</v>
      </c>
      <c r="C157" s="59">
        <v>7188</v>
      </c>
      <c r="D157" s="10" t="s">
        <v>151</v>
      </c>
      <c r="E157" s="10"/>
      <c r="F157" s="11">
        <v>9500</v>
      </c>
      <c r="G157" s="13" t="s">
        <v>39</v>
      </c>
    </row>
    <row r="158" spans="1:7" x14ac:dyDescent="0.25">
      <c r="A158" s="9">
        <v>45609</v>
      </c>
      <c r="B158" s="10" t="s">
        <v>18</v>
      </c>
      <c r="C158" s="59">
        <v>7189</v>
      </c>
      <c r="D158" s="10" t="s">
        <v>152</v>
      </c>
      <c r="E158" s="10"/>
      <c r="F158" s="11">
        <v>3420</v>
      </c>
      <c r="G158" s="13" t="s">
        <v>39</v>
      </c>
    </row>
    <row r="159" spans="1:7" x14ac:dyDescent="0.25">
      <c r="A159" s="9">
        <v>45609</v>
      </c>
      <c r="B159" s="10" t="s">
        <v>18</v>
      </c>
      <c r="C159" s="59">
        <v>7190</v>
      </c>
      <c r="D159" s="10" t="s">
        <v>153</v>
      </c>
      <c r="E159" s="10"/>
      <c r="F159" s="11">
        <v>11719.1</v>
      </c>
      <c r="G159" s="13" t="s">
        <v>107</v>
      </c>
    </row>
    <row r="160" spans="1:7" x14ac:dyDescent="0.25">
      <c r="A160" s="9">
        <v>45609</v>
      </c>
      <c r="B160" s="10" t="s">
        <v>18</v>
      </c>
      <c r="C160" s="59">
        <v>7191</v>
      </c>
      <c r="D160" s="10" t="s">
        <v>154</v>
      </c>
      <c r="E160" s="10"/>
      <c r="F160" s="11">
        <v>57194.85</v>
      </c>
      <c r="G160" s="13" t="s">
        <v>107</v>
      </c>
    </row>
    <row r="161" spans="1:7" x14ac:dyDescent="0.25">
      <c r="A161" s="9">
        <v>45609</v>
      </c>
      <c r="B161" s="10" t="s">
        <v>18</v>
      </c>
      <c r="C161" s="59">
        <v>7192</v>
      </c>
      <c r="D161" s="10" t="s">
        <v>155</v>
      </c>
      <c r="E161" s="10"/>
      <c r="F161" s="11">
        <v>4717.42</v>
      </c>
      <c r="G161" s="13" t="s">
        <v>107</v>
      </c>
    </row>
    <row r="162" spans="1:7" x14ac:dyDescent="0.25">
      <c r="A162" s="9">
        <v>45609</v>
      </c>
      <c r="B162" s="10" t="s">
        <v>18</v>
      </c>
      <c r="C162" s="59">
        <v>7193</v>
      </c>
      <c r="D162" s="10" t="s">
        <v>106</v>
      </c>
      <c r="E162" s="10"/>
      <c r="F162" s="11">
        <v>1325038</v>
      </c>
      <c r="G162" s="13" t="s">
        <v>107</v>
      </c>
    </row>
    <row r="163" spans="1:7" x14ac:dyDescent="0.25">
      <c r="A163" s="9">
        <v>45609</v>
      </c>
      <c r="B163" s="10" t="s">
        <v>18</v>
      </c>
      <c r="C163" s="59">
        <v>7194</v>
      </c>
      <c r="D163" s="10" t="s">
        <v>60</v>
      </c>
      <c r="E163" s="10"/>
      <c r="F163" s="11">
        <v>7050</v>
      </c>
      <c r="G163" s="13" t="s">
        <v>85</v>
      </c>
    </row>
    <row r="164" spans="1:7" x14ac:dyDescent="0.25">
      <c r="A164" s="9">
        <v>45609</v>
      </c>
      <c r="B164" s="10" t="s">
        <v>18</v>
      </c>
      <c r="C164" s="59">
        <v>7195</v>
      </c>
      <c r="D164" s="10" t="s">
        <v>156</v>
      </c>
      <c r="E164" s="10"/>
      <c r="F164" s="11">
        <v>67800</v>
      </c>
      <c r="G164" s="13" t="s">
        <v>107</v>
      </c>
    </row>
    <row r="165" spans="1:7" x14ac:dyDescent="0.25">
      <c r="A165" s="9">
        <v>45609</v>
      </c>
      <c r="B165" s="10" t="s">
        <v>18</v>
      </c>
      <c r="C165" s="59">
        <v>7196</v>
      </c>
      <c r="D165" s="10" t="s">
        <v>157</v>
      </c>
      <c r="E165" s="10"/>
      <c r="F165" s="11">
        <v>119542.37</v>
      </c>
      <c r="G165" s="13" t="s">
        <v>107</v>
      </c>
    </row>
    <row r="166" spans="1:7" x14ac:dyDescent="0.25">
      <c r="A166" s="9">
        <v>45609</v>
      </c>
      <c r="B166" s="10" t="s">
        <v>18</v>
      </c>
      <c r="C166" s="59">
        <v>7197</v>
      </c>
      <c r="D166" s="10" t="s">
        <v>158</v>
      </c>
      <c r="E166" s="10" t="s">
        <v>159</v>
      </c>
      <c r="F166" s="11">
        <v>42037.5</v>
      </c>
      <c r="G166" s="13" t="s">
        <v>124</v>
      </c>
    </row>
    <row r="167" spans="1:7" x14ac:dyDescent="0.25">
      <c r="A167" s="9">
        <v>45616</v>
      </c>
      <c r="B167" s="10" t="s">
        <v>18</v>
      </c>
      <c r="C167" s="59">
        <v>7198</v>
      </c>
      <c r="D167" s="10" t="s">
        <v>160</v>
      </c>
      <c r="E167" s="10"/>
      <c r="F167" s="11">
        <v>146752.64000000001</v>
      </c>
      <c r="G167" s="13" t="s">
        <v>107</v>
      </c>
    </row>
    <row r="168" spans="1:7" x14ac:dyDescent="0.25">
      <c r="A168" s="9">
        <v>45616</v>
      </c>
      <c r="B168" s="10" t="s">
        <v>18</v>
      </c>
      <c r="C168" s="59">
        <v>7199</v>
      </c>
      <c r="D168" s="10" t="s">
        <v>161</v>
      </c>
      <c r="E168" s="10"/>
      <c r="F168" s="11">
        <v>60264.959999999999</v>
      </c>
      <c r="G168" s="13" t="s">
        <v>107</v>
      </c>
    </row>
    <row r="169" spans="1:7" x14ac:dyDescent="0.25">
      <c r="A169" s="9">
        <v>45616</v>
      </c>
      <c r="B169" s="10" t="s">
        <v>18</v>
      </c>
      <c r="C169" s="59">
        <v>7200</v>
      </c>
      <c r="D169" s="10" t="s">
        <v>162</v>
      </c>
      <c r="E169" s="10"/>
      <c r="F169" s="11">
        <v>170789.06</v>
      </c>
      <c r="G169" s="13" t="s">
        <v>107</v>
      </c>
    </row>
    <row r="170" spans="1:7" x14ac:dyDescent="0.25">
      <c r="A170" s="9">
        <v>45616</v>
      </c>
      <c r="B170" s="10" t="s">
        <v>18</v>
      </c>
      <c r="C170" s="59">
        <v>7201</v>
      </c>
      <c r="D170" s="10" t="s">
        <v>152</v>
      </c>
      <c r="E170" s="10"/>
      <c r="F170" s="11">
        <v>10165</v>
      </c>
      <c r="G170" s="13" t="s">
        <v>107</v>
      </c>
    </row>
    <row r="171" spans="1:7" x14ac:dyDescent="0.25">
      <c r="A171" s="9">
        <v>45616</v>
      </c>
      <c r="B171" s="10" t="s">
        <v>18</v>
      </c>
      <c r="C171" s="59">
        <v>7202</v>
      </c>
      <c r="D171" s="10" t="s">
        <v>60</v>
      </c>
      <c r="E171" s="10"/>
      <c r="F171" s="11">
        <v>7050</v>
      </c>
      <c r="G171" s="13" t="s">
        <v>85</v>
      </c>
    </row>
    <row r="172" spans="1:7" x14ac:dyDescent="0.25">
      <c r="A172" s="9">
        <v>45617</v>
      </c>
      <c r="B172" s="10" t="s">
        <v>18</v>
      </c>
      <c r="C172" s="59">
        <v>7203</v>
      </c>
      <c r="D172" s="10" t="s">
        <v>163</v>
      </c>
      <c r="E172" s="10"/>
      <c r="F172" s="11">
        <v>2100</v>
      </c>
      <c r="G172" s="13" t="s">
        <v>85</v>
      </c>
    </row>
    <row r="173" spans="1:7" x14ac:dyDescent="0.25">
      <c r="A173" s="9">
        <v>45617</v>
      </c>
      <c r="B173" s="10" t="s">
        <v>18</v>
      </c>
      <c r="C173" s="59">
        <v>7204</v>
      </c>
      <c r="D173" s="10" t="s">
        <v>164</v>
      </c>
      <c r="E173" s="10"/>
      <c r="F173" s="11">
        <v>1600</v>
      </c>
      <c r="G173" s="13" t="s">
        <v>85</v>
      </c>
    </row>
    <row r="174" spans="1:7" x14ac:dyDescent="0.25">
      <c r="A174" s="9">
        <v>45617</v>
      </c>
      <c r="B174" s="10" t="s">
        <v>18</v>
      </c>
      <c r="C174" s="59">
        <v>7205</v>
      </c>
      <c r="D174" s="10" t="s">
        <v>165</v>
      </c>
      <c r="E174" s="10"/>
      <c r="F174" s="11">
        <v>1500</v>
      </c>
      <c r="G174" s="13" t="s">
        <v>166</v>
      </c>
    </row>
    <row r="175" spans="1:7" x14ac:dyDescent="0.25">
      <c r="A175" s="9">
        <v>45617</v>
      </c>
      <c r="B175" s="10" t="s">
        <v>18</v>
      </c>
      <c r="C175" s="59">
        <v>7206</v>
      </c>
      <c r="D175" s="10" t="s">
        <v>167</v>
      </c>
      <c r="E175" s="10"/>
      <c r="F175" s="11">
        <v>1500</v>
      </c>
      <c r="G175" s="13" t="s">
        <v>85</v>
      </c>
    </row>
    <row r="176" spans="1:7" x14ac:dyDescent="0.25">
      <c r="A176" s="9">
        <v>45618</v>
      </c>
      <c r="B176" s="10" t="s">
        <v>18</v>
      </c>
      <c r="C176" s="59">
        <v>7207</v>
      </c>
      <c r="D176" s="10" t="s">
        <v>140</v>
      </c>
      <c r="E176" s="10"/>
      <c r="F176" s="11">
        <v>35000</v>
      </c>
      <c r="G176" s="13" t="s">
        <v>168</v>
      </c>
    </row>
    <row r="177" spans="1:7" x14ac:dyDescent="0.25">
      <c r="A177" s="9">
        <v>45618</v>
      </c>
      <c r="B177" s="10" t="s">
        <v>18</v>
      </c>
      <c r="C177" s="59">
        <v>7208</v>
      </c>
      <c r="D177" s="10" t="s">
        <v>169</v>
      </c>
      <c r="E177" s="10"/>
      <c r="F177" s="11">
        <v>10000</v>
      </c>
      <c r="G177" s="13" t="s">
        <v>56</v>
      </c>
    </row>
    <row r="178" spans="1:7" x14ac:dyDescent="0.25">
      <c r="A178" s="9">
        <v>45618</v>
      </c>
      <c r="B178" s="10" t="s">
        <v>18</v>
      </c>
      <c r="C178" s="59">
        <v>7209</v>
      </c>
      <c r="D178" s="10" t="s">
        <v>170</v>
      </c>
      <c r="E178" s="10"/>
      <c r="F178" s="11">
        <v>13500</v>
      </c>
      <c r="G178" s="13" t="s">
        <v>171</v>
      </c>
    </row>
    <row r="179" spans="1:7" x14ac:dyDescent="0.25">
      <c r="A179" s="9">
        <v>45618</v>
      </c>
      <c r="B179" s="10" t="s">
        <v>18</v>
      </c>
      <c r="C179" s="59">
        <v>7210</v>
      </c>
      <c r="D179" s="10" t="s">
        <v>127</v>
      </c>
      <c r="E179" s="10"/>
      <c r="F179" s="11">
        <v>75000</v>
      </c>
      <c r="G179" s="13" t="s">
        <v>172</v>
      </c>
    </row>
    <row r="180" spans="1:7" x14ac:dyDescent="0.25">
      <c r="A180" s="9">
        <v>45618</v>
      </c>
      <c r="B180" s="10" t="s">
        <v>18</v>
      </c>
      <c r="C180" s="59">
        <v>7211</v>
      </c>
      <c r="D180" s="10" t="s">
        <v>173</v>
      </c>
      <c r="E180" s="10"/>
      <c r="F180" s="11">
        <v>10000</v>
      </c>
      <c r="G180" s="13" t="s">
        <v>113</v>
      </c>
    </row>
    <row r="181" spans="1:7" x14ac:dyDescent="0.25">
      <c r="A181" s="9">
        <v>45623</v>
      </c>
      <c r="B181" s="10" t="s">
        <v>18</v>
      </c>
      <c r="C181" s="59">
        <v>7212</v>
      </c>
      <c r="D181" s="10" t="s">
        <v>157</v>
      </c>
      <c r="E181" s="10"/>
      <c r="F181" s="11">
        <v>144613</v>
      </c>
      <c r="G181" s="13" t="s">
        <v>107</v>
      </c>
    </row>
    <row r="182" spans="1:7" x14ac:dyDescent="0.25">
      <c r="A182" s="9">
        <v>45623</v>
      </c>
      <c r="B182" s="10" t="s">
        <v>18</v>
      </c>
      <c r="C182" s="59">
        <v>7213</v>
      </c>
      <c r="D182" s="10" t="s">
        <v>60</v>
      </c>
      <c r="E182" s="10"/>
      <c r="F182" s="11">
        <v>7050</v>
      </c>
      <c r="G182" s="13" t="s">
        <v>85</v>
      </c>
    </row>
    <row r="183" spans="1:7" x14ac:dyDescent="0.25">
      <c r="A183" s="9">
        <v>45624</v>
      </c>
      <c r="B183" s="10" t="s">
        <v>18</v>
      </c>
      <c r="C183" s="55" t="s">
        <v>174</v>
      </c>
      <c r="D183" s="10" t="s">
        <v>106</v>
      </c>
      <c r="E183" s="10"/>
      <c r="F183" s="11">
        <v>963664</v>
      </c>
      <c r="G183" s="13" t="s">
        <v>107</v>
      </c>
    </row>
    <row r="184" spans="1:7" x14ac:dyDescent="0.25">
      <c r="A184" s="9">
        <v>45625</v>
      </c>
      <c r="B184" s="10" t="s">
        <v>18</v>
      </c>
      <c r="C184" s="59">
        <v>7214</v>
      </c>
      <c r="D184" s="10" t="s">
        <v>163</v>
      </c>
      <c r="E184" s="10"/>
      <c r="F184" s="11">
        <v>2360</v>
      </c>
      <c r="G184" s="13" t="s">
        <v>85</v>
      </c>
    </row>
    <row r="185" spans="1:7" x14ac:dyDescent="0.25">
      <c r="A185" s="9">
        <v>45625</v>
      </c>
      <c r="B185" s="10" t="s">
        <v>18</v>
      </c>
      <c r="C185" s="59">
        <v>7215</v>
      </c>
      <c r="D185" s="10" t="s">
        <v>175</v>
      </c>
      <c r="E185" s="10"/>
      <c r="F185" s="11">
        <v>175351</v>
      </c>
      <c r="G185" s="13" t="s">
        <v>107</v>
      </c>
    </row>
    <row r="186" spans="1:7" x14ac:dyDescent="0.25">
      <c r="A186" s="60"/>
      <c r="B186" s="23"/>
      <c r="C186" s="23"/>
      <c r="D186" s="24" t="s">
        <v>176</v>
      </c>
      <c r="E186" s="23"/>
      <c r="F186" s="61">
        <f>SUM(F114:F185)</f>
        <v>5328999.5200000005</v>
      </c>
      <c r="G186" s="62"/>
    </row>
    <row r="187" spans="1:7" ht="15.75" thickBot="1" x14ac:dyDescent="0.3">
      <c r="A187" s="63"/>
      <c r="B187" s="64"/>
      <c r="C187" s="64"/>
      <c r="D187" s="65"/>
      <c r="E187" s="64"/>
      <c r="F187" s="66"/>
      <c r="G187" s="67"/>
    </row>
    <row r="188" spans="1:7" x14ac:dyDescent="0.25">
      <c r="A188" s="68"/>
      <c r="B188" s="69"/>
      <c r="C188" s="70"/>
      <c r="D188" s="71" t="s">
        <v>177</v>
      </c>
      <c r="E188" s="72"/>
      <c r="F188" s="73"/>
      <c r="G188" s="74"/>
    </row>
    <row r="189" spans="1:7" x14ac:dyDescent="0.25">
      <c r="A189" s="14">
        <v>45603</v>
      </c>
      <c r="B189" s="10" t="s">
        <v>18</v>
      </c>
      <c r="C189" s="75" t="s">
        <v>178</v>
      </c>
      <c r="D189" s="10" t="s">
        <v>179</v>
      </c>
      <c r="E189" s="10"/>
      <c r="F189" s="11">
        <v>39465.25</v>
      </c>
      <c r="G189" s="10" t="s">
        <v>107</v>
      </c>
    </row>
    <row r="190" spans="1:7" x14ac:dyDescent="0.25">
      <c r="A190" s="76">
        <v>45615</v>
      </c>
      <c r="B190" s="10" t="s">
        <v>18</v>
      </c>
      <c r="C190" s="77" t="s">
        <v>180</v>
      </c>
      <c r="D190" s="10" t="s">
        <v>181</v>
      </c>
      <c r="E190" s="18"/>
      <c r="F190" s="20">
        <v>92878.75</v>
      </c>
      <c r="G190" s="10" t="s">
        <v>107</v>
      </c>
    </row>
    <row r="191" spans="1:7" x14ac:dyDescent="0.25">
      <c r="A191" s="17">
        <v>45616</v>
      </c>
      <c r="B191" s="18" t="s">
        <v>18</v>
      </c>
      <c r="C191" s="78" t="s">
        <v>182</v>
      </c>
      <c r="D191" s="18" t="s">
        <v>183</v>
      </c>
      <c r="E191" s="18"/>
      <c r="F191" s="20">
        <v>7564621.8700000001</v>
      </c>
      <c r="G191" s="10" t="s">
        <v>107</v>
      </c>
    </row>
    <row r="192" spans="1:7" x14ac:dyDescent="0.25">
      <c r="A192" s="9">
        <v>45621</v>
      </c>
      <c r="B192" s="10" t="s">
        <v>18</v>
      </c>
      <c r="C192" s="59" t="s">
        <v>184</v>
      </c>
      <c r="D192" s="10" t="s">
        <v>185</v>
      </c>
      <c r="E192" s="10"/>
      <c r="F192" s="11">
        <v>268940</v>
      </c>
      <c r="G192" s="10" t="s">
        <v>107</v>
      </c>
    </row>
    <row r="193" spans="1:7" x14ac:dyDescent="0.25">
      <c r="A193" s="9">
        <v>45621</v>
      </c>
      <c r="B193" s="10" t="s">
        <v>18</v>
      </c>
      <c r="C193" s="59" t="s">
        <v>186</v>
      </c>
      <c r="D193" s="10" t="s">
        <v>187</v>
      </c>
      <c r="E193" s="10"/>
      <c r="F193" s="11">
        <v>34857.24</v>
      </c>
      <c r="G193" s="10" t="s">
        <v>107</v>
      </c>
    </row>
    <row r="194" spans="1:7" x14ac:dyDescent="0.25">
      <c r="A194" s="9">
        <v>45621</v>
      </c>
      <c r="B194" s="10" t="s">
        <v>18</v>
      </c>
      <c r="C194" s="59" t="s">
        <v>188</v>
      </c>
      <c r="D194" s="10" t="s">
        <v>189</v>
      </c>
      <c r="E194" s="10"/>
      <c r="F194" s="11">
        <v>8574.4699999999993</v>
      </c>
      <c r="G194" s="10" t="s">
        <v>107</v>
      </c>
    </row>
    <row r="195" spans="1:7" ht="15.75" thickBot="1" x14ac:dyDescent="0.3">
      <c r="A195" s="22"/>
      <c r="B195" s="10"/>
      <c r="C195" s="79"/>
      <c r="D195" s="46" t="s">
        <v>190</v>
      </c>
      <c r="E195" s="23"/>
      <c r="F195" s="25">
        <f>SUM(F189:F194)</f>
        <v>8009337.5800000001</v>
      </c>
      <c r="G195" s="62"/>
    </row>
    <row r="196" spans="1:7" ht="15.75" thickBot="1" x14ac:dyDescent="0.3">
      <c r="A196" s="44"/>
      <c r="B196" s="45"/>
      <c r="C196" s="45"/>
      <c r="D196" s="46"/>
      <c r="E196" s="45"/>
      <c r="F196" s="80"/>
      <c r="G196" s="48"/>
    </row>
    <row r="197" spans="1:7" x14ac:dyDescent="0.25">
      <c r="A197" s="81"/>
      <c r="B197" s="82"/>
      <c r="C197" s="82"/>
      <c r="D197" s="83" t="s">
        <v>191</v>
      </c>
      <c r="E197" s="82"/>
      <c r="F197" s="82"/>
      <c r="G197" s="10"/>
    </row>
    <row r="198" spans="1:7" x14ac:dyDescent="0.25">
      <c r="A198" s="130">
        <v>45603</v>
      </c>
      <c r="B198" s="34" t="s">
        <v>18</v>
      </c>
      <c r="C198" s="85" t="s">
        <v>192</v>
      </c>
      <c r="D198" s="86" t="s">
        <v>193</v>
      </c>
      <c r="E198" s="87"/>
      <c r="F198" s="88">
        <v>146900</v>
      </c>
      <c r="G198" s="10" t="s">
        <v>107</v>
      </c>
    </row>
    <row r="199" spans="1:7" x14ac:dyDescent="0.25">
      <c r="A199" s="130">
        <v>45603</v>
      </c>
      <c r="B199" s="34" t="s">
        <v>18</v>
      </c>
      <c r="C199" s="89" t="s">
        <v>194</v>
      </c>
      <c r="D199" s="90" t="s">
        <v>195</v>
      </c>
      <c r="E199" s="87"/>
      <c r="F199" s="91">
        <v>33954.550000000003</v>
      </c>
      <c r="G199" s="10" t="s">
        <v>107</v>
      </c>
    </row>
    <row r="200" spans="1:7" x14ac:dyDescent="0.25">
      <c r="A200" s="130">
        <v>45603</v>
      </c>
      <c r="B200" s="34" t="s">
        <v>18</v>
      </c>
      <c r="C200" s="89" t="s">
        <v>196</v>
      </c>
      <c r="D200" s="90" t="s">
        <v>195</v>
      </c>
      <c r="E200" s="87"/>
      <c r="F200" s="91">
        <v>40651.269999999997</v>
      </c>
      <c r="G200" s="10" t="s">
        <v>107</v>
      </c>
    </row>
    <row r="201" spans="1:7" x14ac:dyDescent="0.25">
      <c r="A201" s="130">
        <v>45621</v>
      </c>
      <c r="B201" s="34" t="s">
        <v>18</v>
      </c>
      <c r="C201" s="89" t="s">
        <v>197</v>
      </c>
      <c r="D201" s="90" t="s">
        <v>198</v>
      </c>
      <c r="E201" s="87"/>
      <c r="F201" s="91">
        <v>42033.74</v>
      </c>
      <c r="G201" s="10" t="s">
        <v>107</v>
      </c>
    </row>
    <row r="202" spans="1:7" x14ac:dyDescent="0.25">
      <c r="A202" s="84"/>
      <c r="B202" s="34"/>
      <c r="C202" s="89"/>
      <c r="D202" s="92" t="s">
        <v>190</v>
      </c>
      <c r="E202" s="87"/>
      <c r="F202" s="93">
        <f>SUM(F198:F201)</f>
        <v>263539.56</v>
      </c>
      <c r="G202" s="23"/>
    </row>
    <row r="203" spans="1:7" x14ac:dyDescent="0.25">
      <c r="A203" s="94"/>
      <c r="B203" s="95"/>
      <c r="C203" s="89"/>
      <c r="D203" s="92"/>
      <c r="E203" s="87"/>
      <c r="F203" s="93"/>
      <c r="G203" s="23"/>
    </row>
    <row r="204" spans="1:7" x14ac:dyDescent="0.25">
      <c r="A204" s="96"/>
      <c r="B204" s="97"/>
      <c r="C204" s="98"/>
      <c r="D204" s="99" t="s">
        <v>199</v>
      </c>
      <c r="E204" s="39"/>
      <c r="F204" s="100"/>
      <c r="G204" s="101"/>
    </row>
    <row r="205" spans="1:7" x14ac:dyDescent="0.25">
      <c r="A205" s="14">
        <v>45614</v>
      </c>
      <c r="B205" s="10" t="s">
        <v>18</v>
      </c>
      <c r="C205" s="79" t="s">
        <v>200</v>
      </c>
      <c r="D205" s="23" t="s">
        <v>201</v>
      </c>
      <c r="E205" s="23"/>
      <c r="F205" s="102">
        <v>250946.02</v>
      </c>
      <c r="G205" s="23" t="s">
        <v>202</v>
      </c>
    </row>
    <row r="206" spans="1:7" x14ac:dyDescent="0.25">
      <c r="A206" s="14">
        <v>45616</v>
      </c>
      <c r="B206" s="10" t="s">
        <v>18</v>
      </c>
      <c r="C206" s="79" t="s">
        <v>203</v>
      </c>
      <c r="D206" s="23" t="s">
        <v>201</v>
      </c>
      <c r="E206" s="23"/>
      <c r="F206" s="102">
        <v>80000</v>
      </c>
      <c r="G206" s="23" t="s">
        <v>204</v>
      </c>
    </row>
    <row r="207" spans="1:7" x14ac:dyDescent="0.25">
      <c r="A207" s="14">
        <v>45617</v>
      </c>
      <c r="B207" s="10" t="s">
        <v>18</v>
      </c>
      <c r="C207" s="79" t="s">
        <v>205</v>
      </c>
      <c r="D207" s="23" t="s">
        <v>201</v>
      </c>
      <c r="E207" s="23"/>
      <c r="F207" s="102">
        <v>366777.52</v>
      </c>
      <c r="G207" s="62" t="s">
        <v>206</v>
      </c>
    </row>
    <row r="208" spans="1:7" x14ac:dyDescent="0.25">
      <c r="A208" s="14">
        <v>45617</v>
      </c>
      <c r="B208" s="10" t="s">
        <v>18</v>
      </c>
      <c r="C208" s="79" t="s">
        <v>207</v>
      </c>
      <c r="D208" s="23" t="s">
        <v>201</v>
      </c>
      <c r="E208" s="23"/>
      <c r="F208" s="102">
        <v>347921.7</v>
      </c>
      <c r="G208" s="62" t="s">
        <v>206</v>
      </c>
    </row>
    <row r="209" spans="1:7" x14ac:dyDescent="0.25">
      <c r="A209" s="14">
        <v>45618</v>
      </c>
      <c r="B209" s="10" t="s">
        <v>18</v>
      </c>
      <c r="C209" s="79" t="s">
        <v>208</v>
      </c>
      <c r="D209" s="34" t="s">
        <v>209</v>
      </c>
      <c r="E209" s="23"/>
      <c r="F209" s="102">
        <v>1021672.24</v>
      </c>
      <c r="G209" s="21" t="s">
        <v>210</v>
      </c>
    </row>
    <row r="210" spans="1:7" x14ac:dyDescent="0.25">
      <c r="A210" s="103"/>
      <c r="B210" s="10"/>
      <c r="C210" s="79"/>
      <c r="D210" s="92" t="s">
        <v>211</v>
      </c>
      <c r="E210" s="23"/>
      <c r="F210" s="104">
        <f>SUM(F205:F209)</f>
        <v>2067317.48</v>
      </c>
      <c r="G210" s="10"/>
    </row>
    <row r="211" spans="1:7" x14ac:dyDescent="0.25">
      <c r="A211" s="94"/>
      <c r="B211" s="95"/>
      <c r="C211" s="105"/>
      <c r="D211" s="92"/>
      <c r="E211" s="87"/>
      <c r="F211" s="93"/>
      <c r="G211" s="23"/>
    </row>
    <row r="212" spans="1:7" ht="15.75" thickBot="1" x14ac:dyDescent="0.3">
      <c r="A212" s="81"/>
      <c r="B212" s="82"/>
      <c r="C212" s="82"/>
      <c r="D212" s="83" t="s">
        <v>191</v>
      </c>
      <c r="E212" s="82"/>
      <c r="F212" s="82"/>
      <c r="G212" s="10"/>
    </row>
    <row r="213" spans="1:7" x14ac:dyDescent="0.25">
      <c r="A213" s="131">
        <v>45618</v>
      </c>
      <c r="B213" s="95" t="s">
        <v>18</v>
      </c>
      <c r="C213" s="89" t="s">
        <v>212</v>
      </c>
      <c r="D213" s="34" t="s">
        <v>213</v>
      </c>
      <c r="E213" s="87"/>
      <c r="F213" s="106">
        <v>15000</v>
      </c>
      <c r="G213" s="107" t="s">
        <v>214</v>
      </c>
    </row>
    <row r="214" spans="1:7" x14ac:dyDescent="0.25">
      <c r="A214" s="131">
        <v>45621</v>
      </c>
      <c r="B214" s="95" t="s">
        <v>18</v>
      </c>
      <c r="C214" s="89" t="s">
        <v>215</v>
      </c>
      <c r="D214" s="34" t="s">
        <v>209</v>
      </c>
      <c r="E214" s="87"/>
      <c r="F214" s="106">
        <v>8857681.5999999996</v>
      </c>
      <c r="G214" s="21" t="s">
        <v>210</v>
      </c>
    </row>
    <row r="215" spans="1:7" x14ac:dyDescent="0.25">
      <c r="A215" s="131"/>
      <c r="B215" s="95"/>
      <c r="C215" s="105"/>
      <c r="D215" s="92" t="s">
        <v>211</v>
      </c>
      <c r="E215" s="87"/>
      <c r="F215" s="108">
        <f>SUM(F213:F214)</f>
        <v>8872681.5999999996</v>
      </c>
      <c r="G215" s="23"/>
    </row>
    <row r="216" spans="1:7" x14ac:dyDescent="0.25">
      <c r="A216" s="132"/>
      <c r="B216" s="97"/>
      <c r="C216" s="98"/>
      <c r="D216" s="99" t="s">
        <v>199</v>
      </c>
      <c r="E216" s="39"/>
      <c r="F216" s="100"/>
      <c r="G216" s="109"/>
    </row>
    <row r="217" spans="1:7" x14ac:dyDescent="0.25">
      <c r="A217" s="131">
        <v>45626</v>
      </c>
      <c r="B217" s="95" t="s">
        <v>216</v>
      </c>
      <c r="C217" s="105"/>
      <c r="D217" s="34" t="s">
        <v>217</v>
      </c>
      <c r="E217" s="87"/>
      <c r="F217" s="91">
        <v>111143.09</v>
      </c>
      <c r="G217" s="64" t="s">
        <v>218</v>
      </c>
    </row>
    <row r="218" spans="1:7" x14ac:dyDescent="0.25">
      <c r="A218" s="131">
        <v>45626</v>
      </c>
      <c r="B218" s="95" t="s">
        <v>216</v>
      </c>
      <c r="C218" s="105"/>
      <c r="D218" s="34" t="s">
        <v>219</v>
      </c>
      <c r="E218" s="87"/>
      <c r="F218" s="91">
        <v>42611.360000000001</v>
      </c>
      <c r="G218" s="10" t="s">
        <v>218</v>
      </c>
    </row>
    <row r="219" spans="1:7" x14ac:dyDescent="0.25">
      <c r="A219" s="131"/>
      <c r="B219" s="95"/>
      <c r="C219" s="105"/>
      <c r="D219" s="26" t="s">
        <v>211</v>
      </c>
      <c r="E219" s="87"/>
      <c r="F219" s="93">
        <f>SUM(F217:F218)</f>
        <v>153754.45000000001</v>
      </c>
      <c r="G219" s="23"/>
    </row>
    <row r="220" spans="1:7" x14ac:dyDescent="0.25">
      <c r="A220" s="133"/>
      <c r="B220" s="82"/>
      <c r="C220" s="82"/>
      <c r="D220" s="110" t="s">
        <v>191</v>
      </c>
      <c r="E220" s="39"/>
      <c r="F220" s="82"/>
      <c r="G220" s="10"/>
    </row>
    <row r="221" spans="1:7" x14ac:dyDescent="0.25">
      <c r="A221" s="131">
        <v>45626</v>
      </c>
      <c r="B221" s="95" t="s">
        <v>216</v>
      </c>
      <c r="C221" s="105"/>
      <c r="D221" s="34" t="s">
        <v>217</v>
      </c>
      <c r="E221" s="87"/>
      <c r="F221" s="91">
        <v>10158.629999999999</v>
      </c>
      <c r="G221" s="23" t="s">
        <v>218</v>
      </c>
    </row>
    <row r="222" spans="1:7" x14ac:dyDescent="0.25">
      <c r="A222" s="94"/>
      <c r="B222" s="95"/>
      <c r="C222" s="105"/>
      <c r="D222" s="26" t="s">
        <v>211</v>
      </c>
      <c r="E222" s="87"/>
      <c r="F222" s="93">
        <v>10158.629999999999</v>
      </c>
      <c r="G222" s="23"/>
    </row>
    <row r="223" spans="1:7" x14ac:dyDescent="0.25">
      <c r="A223" s="94"/>
      <c r="B223" s="95"/>
      <c r="C223" s="105"/>
      <c r="D223" s="24"/>
      <c r="E223" s="111"/>
      <c r="F223" s="93"/>
      <c r="G223" s="23"/>
    </row>
    <row r="224" spans="1:7" x14ac:dyDescent="0.25">
      <c r="A224" s="96"/>
      <c r="B224" s="97"/>
      <c r="C224" s="98"/>
      <c r="D224" s="112" t="s">
        <v>220</v>
      </c>
      <c r="E224" s="52"/>
      <c r="F224" s="113"/>
      <c r="G224" s="101"/>
    </row>
    <row r="225" spans="1:7" x14ac:dyDescent="0.25">
      <c r="A225" s="130">
        <v>45608</v>
      </c>
      <c r="B225" s="34" t="s">
        <v>18</v>
      </c>
      <c r="C225" s="114" t="s">
        <v>221</v>
      </c>
      <c r="D225" s="34" t="s">
        <v>51</v>
      </c>
      <c r="E225" s="87" t="s">
        <v>222</v>
      </c>
      <c r="F225" s="106">
        <v>176900</v>
      </c>
      <c r="G225" s="10" t="s">
        <v>223</v>
      </c>
    </row>
    <row r="226" spans="1:7" x14ac:dyDescent="0.25">
      <c r="A226" s="54">
        <v>45614</v>
      </c>
      <c r="B226" s="34" t="s">
        <v>18</v>
      </c>
      <c r="C226" s="114" t="s">
        <v>224</v>
      </c>
      <c r="D226" s="34" t="s">
        <v>51</v>
      </c>
      <c r="E226" s="87"/>
      <c r="F226" s="106">
        <v>1729.23</v>
      </c>
      <c r="G226" s="115" t="s">
        <v>225</v>
      </c>
    </row>
    <row r="227" spans="1:7" x14ac:dyDescent="0.25">
      <c r="A227" s="54">
        <v>45614</v>
      </c>
      <c r="B227" s="34" t="s">
        <v>18</v>
      </c>
      <c r="C227" s="114" t="s">
        <v>226</v>
      </c>
      <c r="D227" s="34" t="s">
        <v>51</v>
      </c>
      <c r="E227" s="116"/>
      <c r="F227" s="117">
        <v>249147.48</v>
      </c>
      <c r="G227" s="118" t="s">
        <v>225</v>
      </c>
    </row>
    <row r="228" spans="1:7" x14ac:dyDescent="0.25">
      <c r="A228" s="54">
        <v>45615</v>
      </c>
      <c r="B228" s="34" t="s">
        <v>18</v>
      </c>
      <c r="C228" s="114"/>
      <c r="D228" s="34" t="s">
        <v>51</v>
      </c>
      <c r="E228" s="87"/>
      <c r="F228" s="106">
        <v>233765.5</v>
      </c>
      <c r="G228" s="115" t="s">
        <v>225</v>
      </c>
    </row>
    <row r="229" spans="1:7" x14ac:dyDescent="0.25">
      <c r="A229" s="84"/>
      <c r="B229" s="34"/>
      <c r="C229" s="114"/>
      <c r="D229" s="26" t="s">
        <v>227</v>
      </c>
      <c r="E229" s="87"/>
      <c r="F229" s="108">
        <f>SUM(F225:F228)</f>
        <v>661542.21</v>
      </c>
      <c r="G229" s="10"/>
    </row>
    <row r="230" spans="1:7" x14ac:dyDescent="0.25">
      <c r="A230" s="84"/>
      <c r="B230" s="34"/>
      <c r="C230" s="114"/>
      <c r="D230" s="24"/>
      <c r="E230" s="119"/>
      <c r="F230" s="120"/>
      <c r="G230" s="10"/>
    </row>
    <row r="231" spans="1:7" ht="15.75" thickBot="1" x14ac:dyDescent="0.3">
      <c r="A231" s="49"/>
      <c r="B231" s="45"/>
      <c r="C231" s="45"/>
      <c r="D231" s="46" t="s">
        <v>228</v>
      </c>
      <c r="E231" s="80">
        <f>E38+E44</f>
        <v>26861909.199999999</v>
      </c>
      <c r="F231" s="80">
        <f>F111+F186+F195+F202+F210+F215+F219+F222+F229</f>
        <v>26700846.439999998</v>
      </c>
      <c r="G231" s="48"/>
    </row>
    <row r="232" spans="1:7" x14ac:dyDescent="0.25">
      <c r="A232" s="3"/>
      <c r="B232" s="3"/>
      <c r="C232" s="3"/>
      <c r="D232" s="121"/>
      <c r="E232" s="122"/>
      <c r="F232" s="122"/>
      <c r="G232" s="3"/>
    </row>
    <row r="233" spans="1:7" ht="15.75" x14ac:dyDescent="0.25">
      <c r="A233" s="123"/>
      <c r="B233" s="123"/>
      <c r="C233" s="123"/>
      <c r="D233" s="121"/>
      <c r="E233" s="124"/>
      <c r="F233" s="124"/>
      <c r="G233" s="123"/>
    </row>
    <row r="234" spans="1:7" ht="15.75" x14ac:dyDescent="0.25">
      <c r="A234" s="123"/>
      <c r="B234" s="123"/>
      <c r="C234" s="123"/>
      <c r="D234" s="121"/>
      <c r="E234" s="124"/>
      <c r="F234" s="124"/>
      <c r="G234" s="123"/>
    </row>
    <row r="235" spans="1:7" x14ac:dyDescent="0.25">
      <c r="A235" s="135" t="s">
        <v>229</v>
      </c>
      <c r="B235" s="135"/>
      <c r="C235" s="135"/>
      <c r="D235" s="140" t="s">
        <v>230</v>
      </c>
      <c r="E235" s="140"/>
      <c r="F235" s="140"/>
      <c r="G235" s="125"/>
    </row>
    <row r="236" spans="1:7" x14ac:dyDescent="0.25">
      <c r="A236" s="139" t="s">
        <v>231</v>
      </c>
      <c r="B236" s="139"/>
      <c r="C236" s="139"/>
      <c r="D236" s="140" t="s">
        <v>232</v>
      </c>
      <c r="E236" s="140"/>
      <c r="F236" s="140"/>
      <c r="G236" s="126"/>
    </row>
    <row r="237" spans="1:7" x14ac:dyDescent="0.25">
      <c r="A237" s="137" t="s">
        <v>233</v>
      </c>
      <c r="B237" s="137"/>
      <c r="C237" s="137"/>
      <c r="D237" s="141" t="s">
        <v>234</v>
      </c>
      <c r="E237" s="141"/>
      <c r="F237" s="141"/>
      <c r="G237" s="126"/>
    </row>
    <row r="238" spans="1:7" x14ac:dyDescent="0.25">
      <c r="A238" s="127"/>
      <c r="B238" s="127"/>
      <c r="C238" s="127"/>
      <c r="D238" s="127"/>
      <c r="E238" s="127"/>
      <c r="F238" s="127"/>
      <c r="G238" s="126"/>
    </row>
    <row r="239" spans="1:7" x14ac:dyDescent="0.25">
      <c r="A239" s="127"/>
      <c r="B239" s="127"/>
      <c r="C239" s="127"/>
      <c r="D239" s="127"/>
      <c r="E239" s="127"/>
      <c r="F239" s="127"/>
      <c r="G239" s="126"/>
    </row>
    <row r="240" spans="1:7" x14ac:dyDescent="0.25">
      <c r="A240" s="127"/>
      <c r="B240" s="127"/>
      <c r="C240" s="127"/>
      <c r="D240" s="127"/>
      <c r="E240" s="127"/>
      <c r="F240" s="127"/>
      <c r="G240" s="128"/>
    </row>
    <row r="241" spans="1:7" x14ac:dyDescent="0.25">
      <c r="A241" s="127"/>
      <c r="B241" s="127"/>
      <c r="C241" s="127"/>
      <c r="D241" s="127"/>
      <c r="E241" s="127"/>
      <c r="F241" s="127"/>
      <c r="G241" s="128"/>
    </row>
    <row r="242" spans="1:7" x14ac:dyDescent="0.25">
      <c r="A242" s="127"/>
      <c r="B242" s="127"/>
      <c r="C242" s="127"/>
      <c r="D242" s="127"/>
      <c r="E242" s="127"/>
      <c r="F242" s="127"/>
      <c r="G242" s="128"/>
    </row>
    <row r="243" spans="1:7" x14ac:dyDescent="0.25">
      <c r="A243" s="135" t="s">
        <v>235</v>
      </c>
      <c r="B243" s="135"/>
      <c r="C243" s="135"/>
      <c r="D243" s="136" t="s">
        <v>236</v>
      </c>
      <c r="E243" s="136"/>
      <c r="F243" s="136"/>
      <c r="G243" s="125"/>
    </row>
    <row r="244" spans="1:7" x14ac:dyDescent="0.25">
      <c r="A244" s="135" t="s">
        <v>237</v>
      </c>
      <c r="B244" s="135"/>
      <c r="C244" s="135"/>
      <c r="D244" s="136" t="s">
        <v>238</v>
      </c>
      <c r="E244" s="136"/>
      <c r="F244" s="136"/>
      <c r="G244" s="126"/>
    </row>
    <row r="245" spans="1:7" x14ac:dyDescent="0.25">
      <c r="A245" s="137" t="s">
        <v>239</v>
      </c>
      <c r="B245" s="137"/>
      <c r="C245" s="137"/>
      <c r="D245" s="134" t="s">
        <v>234</v>
      </c>
      <c r="E245" s="134"/>
      <c r="F245" s="134"/>
      <c r="G245" s="126"/>
    </row>
    <row r="246" spans="1:7" x14ac:dyDescent="0.25">
      <c r="A246" s="127"/>
      <c r="B246" s="127"/>
      <c r="C246" s="127"/>
      <c r="D246" s="127"/>
      <c r="E246" s="127"/>
      <c r="F246" s="127"/>
      <c r="G246" s="126"/>
    </row>
    <row r="247" spans="1:7" x14ac:dyDescent="0.25">
      <c r="A247" s="127"/>
      <c r="B247" s="127"/>
      <c r="C247" s="127"/>
      <c r="D247" s="127"/>
      <c r="E247" s="127"/>
      <c r="F247" s="127"/>
      <c r="G247" s="126"/>
    </row>
    <row r="248" spans="1:7" x14ac:dyDescent="0.25">
      <c r="A248" s="127"/>
      <c r="B248" s="127"/>
      <c r="C248" s="127"/>
      <c r="D248" s="127"/>
      <c r="E248" s="127"/>
      <c r="F248" s="127"/>
      <c r="G248" s="126"/>
    </row>
    <row r="249" spans="1:7" x14ac:dyDescent="0.25">
      <c r="A249" s="127"/>
      <c r="B249" s="127"/>
      <c r="C249" s="127"/>
      <c r="D249" s="127"/>
      <c r="E249" s="127"/>
      <c r="F249" s="127"/>
      <c r="G249" s="126"/>
    </row>
    <row r="250" spans="1:7" x14ac:dyDescent="0.25">
      <c r="A250" s="127"/>
      <c r="B250" s="127"/>
      <c r="C250" s="127"/>
      <c r="D250" s="127"/>
      <c r="E250" s="127"/>
      <c r="F250" s="127"/>
      <c r="G250" s="126"/>
    </row>
    <row r="251" spans="1:7" x14ac:dyDescent="0.25">
      <c r="A251" s="136" t="s">
        <v>240</v>
      </c>
      <c r="B251" s="136"/>
      <c r="C251" s="136"/>
      <c r="D251" s="136"/>
      <c r="E251" s="136"/>
      <c r="F251" s="136"/>
      <c r="G251" s="125"/>
    </row>
    <row r="252" spans="1:7" x14ac:dyDescent="0.25">
      <c r="A252" s="138" t="s">
        <v>241</v>
      </c>
      <c r="B252" s="138"/>
      <c r="C252" s="138"/>
      <c r="D252" s="138"/>
      <c r="E252" s="138"/>
      <c r="F252" s="138"/>
      <c r="G252" s="126"/>
    </row>
    <row r="253" spans="1:7" x14ac:dyDescent="0.25">
      <c r="A253" s="134" t="s">
        <v>242</v>
      </c>
      <c r="B253" s="134"/>
      <c r="C253" s="134"/>
      <c r="D253" s="134"/>
      <c r="E253" s="134"/>
      <c r="F253" s="134"/>
      <c r="G253" s="126"/>
    </row>
    <row r="254" spans="1:7" x14ac:dyDescent="0.25">
      <c r="A254" s="127"/>
      <c r="B254" s="127"/>
      <c r="C254" s="127"/>
      <c r="D254" s="127"/>
      <c r="E254" s="127"/>
      <c r="F254" s="127"/>
      <c r="G254" s="126"/>
    </row>
    <row r="255" spans="1:7" x14ac:dyDescent="0.25">
      <c r="A255" s="127"/>
      <c r="B255" s="127"/>
      <c r="C255" s="127"/>
      <c r="D255" s="127"/>
      <c r="E255" s="127"/>
      <c r="F255" s="127"/>
      <c r="G255" s="126"/>
    </row>
    <row r="256" spans="1:7" x14ac:dyDescent="0.25">
      <c r="A256" s="127"/>
      <c r="B256" s="127"/>
      <c r="C256" s="127"/>
      <c r="D256" s="127"/>
      <c r="E256" s="127"/>
      <c r="F256" s="127"/>
      <c r="G256" s="126"/>
    </row>
    <row r="257" spans="1:7" x14ac:dyDescent="0.25">
      <c r="A257" s="127"/>
      <c r="B257" s="127"/>
      <c r="C257" s="127"/>
      <c r="D257" s="127"/>
      <c r="E257" s="127"/>
      <c r="F257" s="127"/>
      <c r="G257" s="126"/>
    </row>
    <row r="258" spans="1:7" x14ac:dyDescent="0.25">
      <c r="A258" s="127"/>
      <c r="B258" s="127"/>
      <c r="C258" s="127"/>
      <c r="D258" s="127"/>
      <c r="E258" s="127"/>
      <c r="F258" s="127"/>
    </row>
    <row r="259" spans="1:7" x14ac:dyDescent="0.25">
      <c r="G259" s="129"/>
    </row>
    <row r="260" spans="1:7" x14ac:dyDescent="0.25">
      <c r="G260" s="129"/>
    </row>
  </sheetData>
  <mergeCells count="19">
    <mergeCell ref="A4:F4"/>
    <mergeCell ref="A5:F5"/>
    <mergeCell ref="A7:F7"/>
    <mergeCell ref="A40:F40"/>
    <mergeCell ref="A235:C235"/>
    <mergeCell ref="D235:F235"/>
    <mergeCell ref="A236:C236"/>
    <mergeCell ref="D236:F236"/>
    <mergeCell ref="A237:C237"/>
    <mergeCell ref="D237:F237"/>
    <mergeCell ref="A243:C243"/>
    <mergeCell ref="D243:F243"/>
    <mergeCell ref="A253:F253"/>
    <mergeCell ref="A244:C244"/>
    <mergeCell ref="D244:F244"/>
    <mergeCell ref="A245:C245"/>
    <mergeCell ref="D245:F245"/>
    <mergeCell ref="A251:F251"/>
    <mergeCell ref="A252:F252"/>
  </mergeCells>
  <dataValidations count="2">
    <dataValidation type="list" allowBlank="1" showInputMessage="1" promptTitle="ELEGIR TIPO DE INGRESO O EGRESO" sqref="B216:B219 B221:B223">
      <formula1>#REF!</formula1>
    </dataValidation>
    <dataValidation type="list" allowBlank="1" showInputMessage="1" promptTitle="ELEGIR TIPO DE INGRESO O EGRESO" sqref="B188 B211 B224:B230 B198:B204 B213:B215">
      <formula1>$H$6:$H$7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2024-12-19T12:24:40Z</cp:lastPrinted>
  <dcterms:created xsi:type="dcterms:W3CDTF">2024-12-18T19:07:00Z</dcterms:created>
  <dcterms:modified xsi:type="dcterms:W3CDTF">2024-12-19T12:24:51Z</dcterms:modified>
</cp:coreProperties>
</file>