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wnloads\"/>
    </mc:Choice>
  </mc:AlternateContent>
  <bookViews>
    <workbookView xWindow="0" yWindow="0" windowWidth="19200" windowHeight="11490"/>
  </bookViews>
  <sheets>
    <sheet name="Hoja2" sheetId="3" r:id="rId1"/>
  </sheets>
  <definedNames>
    <definedName name="_xlnm.Print_Area" localSheetId="0">Hoja2!$A$1:$F$285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8" i="3" l="1"/>
  <c r="F249" i="3"/>
  <c r="F246" i="3"/>
  <c r="F241" i="3"/>
  <c r="F236" i="3"/>
  <c r="F232" i="3"/>
  <c r="F220" i="3"/>
  <c r="F202" i="3"/>
  <c r="F108" i="3"/>
  <c r="F259" i="3" s="1"/>
  <c r="E45" i="3"/>
  <c r="E39" i="3"/>
  <c r="E259" i="3" s="1"/>
</calcChain>
</file>

<file path=xl/sharedStrings.xml><?xml version="1.0" encoding="utf-8"?>
<sst xmlns="http://schemas.openxmlformats.org/spreadsheetml/2006/main" count="768" uniqueCount="271">
  <si>
    <t>Cód. Doc.:   FO-DF-025</t>
  </si>
  <si>
    <t>Versión:  00</t>
  </si>
  <si>
    <t>Responsable:  Direccion Adm. y Financ.</t>
  </si>
  <si>
    <t>RELACIÓN DE INGRESOS Y EGRESOS</t>
  </si>
  <si>
    <t>FECHA</t>
  </si>
  <si>
    <t xml:space="preserve">TIPO </t>
  </si>
  <si>
    <t>NÚMERO</t>
  </si>
  <si>
    <t xml:space="preserve">DESCRIPCIÓN </t>
  </si>
  <si>
    <t>INGRESOS</t>
  </si>
  <si>
    <t>EGRESOS</t>
  </si>
  <si>
    <t>CONCEPTO DEL PAGO</t>
  </si>
  <si>
    <t>INGRESOS POR RECAUDOS-210-1052495</t>
  </si>
  <si>
    <t>DEPÓSITO</t>
  </si>
  <si>
    <t>RECAUDO DIARIO</t>
  </si>
  <si>
    <t>TOTAL  INGRESOS POR  RECAUDOS DEL MES</t>
  </si>
  <si>
    <t>TRANSFERENCIA</t>
  </si>
  <si>
    <t>TOTAL TRANSFERENCIAS GUBERNAMENTALES</t>
  </si>
  <si>
    <t>EGRESOS  MEDIANTE TRANSFERENCIA AL EXTERIOR 210-1031650</t>
  </si>
  <si>
    <t>TOTAL TRANSFERENCIA AL EXTERIOR</t>
  </si>
  <si>
    <t>EGRESOS MEDIANTE CHEQUES FONDO GENERALES 210-1031650</t>
  </si>
  <si>
    <t>CHEQUE</t>
  </si>
  <si>
    <t>TOTAL CHEQUES EMITIDOS FONDOS GENERAL</t>
  </si>
  <si>
    <t>EGRESOS TRANSFERENCIAS LOCALES 210-1031650</t>
  </si>
  <si>
    <t>TOTAL DE EGRESOS MEDIANTE TRANSFERENCIAS LOCALES</t>
  </si>
  <si>
    <t>5% POR ADQUISICION DE BIENES</t>
  </si>
  <si>
    <t>OTROS EGRESOS MEDIANTE TRANSFERENCIA FONDO GENERAL 210-1031650</t>
  </si>
  <si>
    <t>TOTAL GENERAL</t>
  </si>
  <si>
    <t>Revisado por:____________________</t>
  </si>
  <si>
    <t>Fecha ____/____/________</t>
  </si>
  <si>
    <t xml:space="preserve">                                                                                                 Fecha ___/___/_______</t>
  </si>
  <si>
    <t>DIETA Y VIATICO</t>
  </si>
  <si>
    <t>IVELISSE MERCEDES</t>
  </si>
  <si>
    <t>CHICHI FLORENTINO</t>
  </si>
  <si>
    <t>BENITO YEDIS</t>
  </si>
  <si>
    <t>JHONATAN RAMOS SANTANA</t>
  </si>
  <si>
    <t>PAGO A PROVEEDOR</t>
  </si>
  <si>
    <t>TRABAJO EXTRAORDINARIO</t>
  </si>
  <si>
    <t>INGRESOS POR EL SIGEF</t>
  </si>
  <si>
    <t>EGRESOS  VIAS SIGEF (FONDO 0100)</t>
  </si>
  <si>
    <t xml:space="preserve">  </t>
  </si>
  <si>
    <t>INGRESO POR PAGO DE CLIENTE</t>
  </si>
  <si>
    <t>FREDY MENDEZ</t>
  </si>
  <si>
    <t>ERI MEJIA ZAPATA</t>
  </si>
  <si>
    <t>OSVALDO CADO</t>
  </si>
  <si>
    <t>TOTAL EGRESOS TRANSFERENCIAS A TRAVEZ DEL SIGEF</t>
  </si>
  <si>
    <t>TOTAL DE EGRESOS A TRAVEZ DEL SIGEF</t>
  </si>
  <si>
    <t>410,4</t>
  </si>
  <si>
    <t>Elaborado Por:__________________________</t>
  </si>
  <si>
    <t>Lic. Indhira Martinez/ Aux. Contabilidad</t>
  </si>
  <si>
    <t>Fecha ____/____/______</t>
  </si>
  <si>
    <t>Lic. Alba Iris Morillo / Auditor Interno</t>
  </si>
  <si>
    <t xml:space="preserve">                                                                                                                              Lic. Dominga Güilamo / Directora Adm. y Financiera</t>
  </si>
  <si>
    <t xml:space="preserve">                            Aprobado Por: ____________________________</t>
  </si>
  <si>
    <t>Fecha ___/___/_______</t>
  </si>
  <si>
    <t>INGRESOS POR DEDUCCION RECIBIDA (NOMINA )</t>
  </si>
  <si>
    <t>INGRESOS POR DEDUCCION RECIBIDA (ELECTRICIDAD )</t>
  </si>
  <si>
    <t>TRANSFERENCIA AL EXTERIOR</t>
  </si>
  <si>
    <t>DANICIO PEÑA</t>
  </si>
  <si>
    <t>MICHAEL LUISA RECIO</t>
  </si>
  <si>
    <t>BENITO CEDANO ESTRELLA</t>
  </si>
  <si>
    <t>ALEJANDRO ENCARNACION</t>
  </si>
  <si>
    <t>ARISMENDY BELTRAN LUNA</t>
  </si>
  <si>
    <t>GREGORIO SENELIS LORENZO</t>
  </si>
  <si>
    <t>MAXONDEL SOSA PEREZ</t>
  </si>
  <si>
    <t>EGRESOS VIAS SIGEF (FONDO 9995)</t>
  </si>
  <si>
    <t>EGRESOS VIAS SIGEF (FONDO  0100)</t>
  </si>
  <si>
    <t>MARCOS ANTONIO NOVAS SILFA</t>
  </si>
  <si>
    <t>LAUTERIO DEL ORBE</t>
  </si>
  <si>
    <t>ROSANNA VERGES METIGUER</t>
  </si>
  <si>
    <t>VIAMAR</t>
  </si>
  <si>
    <t>IMPRESORA CHAVON</t>
  </si>
  <si>
    <t>WANDY BATISTA</t>
  </si>
  <si>
    <t>JUAN F. MELO</t>
  </si>
  <si>
    <t>JOSEPH PILIER</t>
  </si>
  <si>
    <t>EDUARDO FAMILIA</t>
  </si>
  <si>
    <t>EDUARDO KERY METIVIER</t>
  </si>
  <si>
    <t>VICTOR SANTANA</t>
  </si>
  <si>
    <t>ANDRES VALDEZ</t>
  </si>
  <si>
    <t>DOMINGA GUILAMO</t>
  </si>
  <si>
    <t>JORGE A. NUÑEZ</t>
  </si>
  <si>
    <t>NOMINA EMPLEADOS FIJOS</t>
  </si>
  <si>
    <t>NOMINA EMPLEADO DE SEGURIDAD</t>
  </si>
  <si>
    <t>INCENTIVO COMERCIAL</t>
  </si>
  <si>
    <t xml:space="preserve">                                                                                                                            Verificado Por: ____________________________</t>
  </si>
  <si>
    <t xml:space="preserve">                                                                                                              Validado Por: ____________________________</t>
  </si>
  <si>
    <t>Del 01 al 31 de JULIO 2024</t>
  </si>
  <si>
    <t>INGRESOS POR DEDUCCION RECIBIDA (PROYECTO )</t>
  </si>
  <si>
    <t>APORTES RECIBIDOS CORRESPONDIETE AL MES DE JULIO 2024</t>
  </si>
  <si>
    <t>GILBERTO VLADIMIR</t>
  </si>
  <si>
    <t>ALQUILER DE VEHICULO</t>
  </si>
  <si>
    <t xml:space="preserve">KARY VERLIS ROMANO </t>
  </si>
  <si>
    <t xml:space="preserve">GABRIEL GUARIONEX RIVERA </t>
  </si>
  <si>
    <t>EDUARD ALEXIS</t>
  </si>
  <si>
    <t>ALQUILER DE LOCAL</t>
  </si>
  <si>
    <t>JOEL ALEXANDER CONSTANZO</t>
  </si>
  <si>
    <t>LIBRADO ANTONIO BPRRERO</t>
  </si>
  <si>
    <t xml:space="preserve">LUIS ALBERTO DESTALE </t>
  </si>
  <si>
    <t xml:space="preserve">COLECTOR DE IMPUESTOS </t>
  </si>
  <si>
    <t xml:space="preserve">PAGO DE RETENCIONES </t>
  </si>
  <si>
    <t>FRANCISCO JAVIER MEJIA GIL</t>
  </si>
  <si>
    <t xml:space="preserve">CRISTIAN FERNANDITO </t>
  </si>
  <si>
    <t>PAGO DE ITBIS RETENIDO</t>
  </si>
  <si>
    <t>ANDY WILIAM SHEPARD</t>
  </si>
  <si>
    <t>ALEJAMDRO ENCARNACION</t>
  </si>
  <si>
    <t xml:space="preserve">YULY CEDEÑO </t>
  </si>
  <si>
    <t>REPOSICION CAJA CHICA</t>
  </si>
  <si>
    <t>ANA YUDERKA RODRIGUEZ</t>
  </si>
  <si>
    <t>REPOSICION FONDO ESPECIAL</t>
  </si>
  <si>
    <t>XAVIEL ADAMIS PANIAGUA</t>
  </si>
  <si>
    <t>PAGO DE PUBLIVIDAD</t>
  </si>
  <si>
    <t>GENESIS ESTHER SALVADOR</t>
  </si>
  <si>
    <t>PAGO DE SUELDO MES DE JULIO 2024</t>
  </si>
  <si>
    <t>HORA EXTRA</t>
  </si>
  <si>
    <t>ELICIEN DELISEN LUIS</t>
  </si>
  <si>
    <t>PAGO DE SUELDO MES DE JULIO 2025</t>
  </si>
  <si>
    <t>PAGO DE SUELDO MES DE JULIO 2026</t>
  </si>
  <si>
    <t>PAGO DE SUELDO MES DE JULIO 2027</t>
  </si>
  <si>
    <t>PAGO DE SUELDO MES DE JULIO 2028</t>
  </si>
  <si>
    <t>PAGO DE SUELDO MES DE JULIO 2029</t>
  </si>
  <si>
    <t>PAGO DE SUELDO MES DE JULIO 2030</t>
  </si>
  <si>
    <t>PAGO DE SUELDO MES DE JULIO 2031</t>
  </si>
  <si>
    <t>BASILIO ALFONDO OLEA</t>
  </si>
  <si>
    <t>PAGO DE SUELDO MES DE JULIO 2032</t>
  </si>
  <si>
    <t>ALEXANDER TRINIDAD</t>
  </si>
  <si>
    <t>EDWIN E. VASQUEZ</t>
  </si>
  <si>
    <t>PAGO SERVICIO DE SEGURIDAD MES DE JULIO 2024</t>
  </si>
  <si>
    <t>ANDY RAFAEL RODRIGUEZ</t>
  </si>
  <si>
    <t>PEDRO LUIS ENCARNACION</t>
  </si>
  <si>
    <t>VALENTIN ROSARIO</t>
  </si>
  <si>
    <t>JUAN MARCOS SOSA</t>
  </si>
  <si>
    <t>PEDRO DE LOS SANTOS</t>
  </si>
  <si>
    <t>RUBEN FRANCISCO BAUTISTA</t>
  </si>
  <si>
    <t>DIETA CONSEJO</t>
  </si>
  <si>
    <t>ANA MARIA GUERRERO</t>
  </si>
  <si>
    <t>ALEXANDER D. GERMOSEN</t>
  </si>
  <si>
    <t>PAGO DE PUBLICIDAD</t>
  </si>
  <si>
    <t>SANTIAGO MARTINEZ</t>
  </si>
  <si>
    <t>RODOLFO CORDONES</t>
  </si>
  <si>
    <t>MARTIRES MERCEDES</t>
  </si>
  <si>
    <t>SERGIO LOPEZ</t>
  </si>
  <si>
    <t>DANIEL PEREZ GUERRERO</t>
  </si>
  <si>
    <t>ADONYS QUEVEDO</t>
  </si>
  <si>
    <t>JESUS MEDINA</t>
  </si>
  <si>
    <t>ANGEL E. DE LA ROSA</t>
  </si>
  <si>
    <t>JUAN F. PERALTA</t>
  </si>
  <si>
    <t>ABRAHAN E. NUÑEZ</t>
  </si>
  <si>
    <t>JOSE BAEZ</t>
  </si>
  <si>
    <t>FRANKLIN CORDERO</t>
  </si>
  <si>
    <t>VLADIMIR MARTINEZ</t>
  </si>
  <si>
    <t>JESUS ENCARNACION ORTEGA</t>
  </si>
  <si>
    <t>REPUESTO RAP</t>
  </si>
  <si>
    <t>PEDRO J. SARMIENTO</t>
  </si>
  <si>
    <t>JOSE D. TERRERO</t>
  </si>
  <si>
    <t>PAGO ALQUILER DE VEHICULO</t>
  </si>
  <si>
    <t>BRANDER J. RAMIREZ</t>
  </si>
  <si>
    <t>KEMEL OMAR NEMER</t>
  </si>
  <si>
    <t>JUANA E. POLONIA</t>
  </si>
  <si>
    <t>JOSE A. ZORRILLA</t>
  </si>
  <si>
    <t>JOSE M. OLIVER</t>
  </si>
  <si>
    <t>JOSE POURIE</t>
  </si>
  <si>
    <t>INDERNIZACION DE VEHICULO</t>
  </si>
  <si>
    <t>MANUEL JOSE ALCANTARA</t>
  </si>
  <si>
    <t>NATANAEL JANIBEL</t>
  </si>
  <si>
    <t>ALMUERZO GUARDIA CALETA</t>
  </si>
  <si>
    <t>MANUEL CASTILLO</t>
  </si>
  <si>
    <t>MANUEL VALENTIN CEDEÑO</t>
  </si>
  <si>
    <t>ROQUE SANCHEZ</t>
  </si>
  <si>
    <t>MAYOR &amp; CO, SRL</t>
  </si>
  <si>
    <t>6895-A</t>
  </si>
  <si>
    <t>RONNY DANIEL CARPIO</t>
  </si>
  <si>
    <t>6895-B</t>
  </si>
  <si>
    <t>6895-C</t>
  </si>
  <si>
    <t>6895-D</t>
  </si>
  <si>
    <t>6895-E</t>
  </si>
  <si>
    <t>6895-F</t>
  </si>
  <si>
    <t>6895-G</t>
  </si>
  <si>
    <t>MATTIUS S MUCH SRL</t>
  </si>
  <si>
    <t>6895-H</t>
  </si>
  <si>
    <t>6895-I</t>
  </si>
  <si>
    <t>6895-J</t>
  </si>
  <si>
    <t>6895-K</t>
  </si>
  <si>
    <t>6895-L</t>
  </si>
  <si>
    <t>6895-M</t>
  </si>
  <si>
    <t>6895-N</t>
  </si>
  <si>
    <t>6895-Ñ</t>
  </si>
  <si>
    <t>6895-O</t>
  </si>
  <si>
    <t>6895-P</t>
  </si>
  <si>
    <t>6895-Q</t>
  </si>
  <si>
    <t>6895-R</t>
  </si>
  <si>
    <t>AGUA EL EDEN SRL</t>
  </si>
  <si>
    <t>6895-S</t>
  </si>
  <si>
    <t>6895-T</t>
  </si>
  <si>
    <t>6895-U</t>
  </si>
  <si>
    <t>MARI DELIS MOYA</t>
  </si>
  <si>
    <t>PAGO CRISTAL DE VEHICULO</t>
  </si>
  <si>
    <t>6895-V</t>
  </si>
  <si>
    <t>JUDIANA C. MARTINEZ</t>
  </si>
  <si>
    <t>6895-W</t>
  </si>
  <si>
    <t>PAGO DE REPRESENTACION</t>
  </si>
  <si>
    <t>6895-X</t>
  </si>
  <si>
    <t>6895-Y</t>
  </si>
  <si>
    <t>6895-Z</t>
  </si>
  <si>
    <t>6895-Z1</t>
  </si>
  <si>
    <t>6895-Z2</t>
  </si>
  <si>
    <t>MARIELA A. DE AZA</t>
  </si>
  <si>
    <t>6895-Z3</t>
  </si>
  <si>
    <t>PEDRO DE LO SANTOS</t>
  </si>
  <si>
    <t>ALMUERZO GUARDIA GUAYMATE</t>
  </si>
  <si>
    <t>ANGELO HERNANDEZ</t>
  </si>
  <si>
    <t>PAGO DE MULTA</t>
  </si>
  <si>
    <t>MARIBEL JIMENEZ</t>
  </si>
  <si>
    <t>ELAINE MEJIA</t>
  </si>
  <si>
    <t>ELECTROMECANICA MARTINEZ</t>
  </si>
  <si>
    <t>SERVICIOS ALIMENTICIOS CARNICOS Y MARISTISCO RODRIGUEZ</t>
  </si>
  <si>
    <t>YUNIOR DAMASO SOSA</t>
  </si>
  <si>
    <t>JOSE CAMINO</t>
  </si>
  <si>
    <t>LIB. 638</t>
  </si>
  <si>
    <t>EMPRESA DISTRIBUIDORA DE ELECTRICIDAD</t>
  </si>
  <si>
    <t>LIB. 571</t>
  </si>
  <si>
    <t>SUPLIDORA ORIENTAL SRL</t>
  </si>
  <si>
    <t>LIB. 573</t>
  </si>
  <si>
    <t>PUMP STOP ONLINE RD, SRL</t>
  </si>
  <si>
    <t>LIB. 490</t>
  </si>
  <si>
    <t>TMQ DOMINICANA, SA</t>
  </si>
  <si>
    <t>LIB. 498</t>
  </si>
  <si>
    <t>RONIM CONSTRUCCIONES Y SERVICIOS</t>
  </si>
  <si>
    <t>LIB. 431</t>
  </si>
  <si>
    <t>LIB. 496</t>
  </si>
  <si>
    <t>LIB. 613</t>
  </si>
  <si>
    <t>ALTICE DOMINICANA, SA</t>
  </si>
  <si>
    <t>LIB. 654</t>
  </si>
  <si>
    <t>COMERCIAL VIBA, EIRL</t>
  </si>
  <si>
    <t>LIB. 415</t>
  </si>
  <si>
    <t>LIB. 346</t>
  </si>
  <si>
    <t>ABREU Y MEDINA INGENIEROS, SRL</t>
  </si>
  <si>
    <t>LIB. 767</t>
  </si>
  <si>
    <t>LIB. 701</t>
  </si>
  <si>
    <t>TALLERES DE BOBINADOS INDUSTRIALES GTA</t>
  </si>
  <si>
    <t>LIB. 783</t>
  </si>
  <si>
    <t>LIB. 699</t>
  </si>
  <si>
    <t>LIB. 494</t>
  </si>
  <si>
    <t>INVERSIONES CEDEÑO MENDOZA</t>
  </si>
  <si>
    <t>LIB. 608</t>
  </si>
  <si>
    <t>THIAMI SERVIATO, EIRL</t>
  </si>
  <si>
    <t>LIB. 568</t>
  </si>
  <si>
    <t>FIRST CLASS TECHNOLOGY, SRL</t>
  </si>
  <si>
    <t>LIB. 504</t>
  </si>
  <si>
    <t>EQUIPOS Y ACCESORIOS</t>
  </si>
  <si>
    <t>LIB. 511</t>
  </si>
  <si>
    <t>DIES TRADING, SRL</t>
  </si>
  <si>
    <t>LIB. 625</t>
  </si>
  <si>
    <t>SUPLIDORA ORIENTAL, SRL</t>
  </si>
  <si>
    <t>LIB. 621</t>
  </si>
  <si>
    <t>SERVICIOS EMPRESARIALES CANAAN, SRL</t>
  </si>
  <si>
    <t>LIB. 742</t>
  </si>
  <si>
    <t>COMPAÑÍA DOMINICANA DE TELEFONOS</t>
  </si>
  <si>
    <t>LIB. 737</t>
  </si>
  <si>
    <t>PAGO DE NOMINA JULIO 2024</t>
  </si>
  <si>
    <t>PAGO A LA DGII VIA TESORERIA JULIO 2024</t>
  </si>
  <si>
    <t xml:space="preserve">18% ITBIS RETENIDO </t>
  </si>
  <si>
    <t>DIFERENCIA SALARIAL</t>
  </si>
  <si>
    <t>DIFERENCIA SALARIAL JUNIO 2024</t>
  </si>
  <si>
    <t>INCENTIVO COMERCIAL JUNIO 2024</t>
  </si>
  <si>
    <t>INCENTIVO CATASTRO</t>
  </si>
  <si>
    <t>INCENTIVO CATASTRO JUNIO 2024</t>
  </si>
  <si>
    <t>TRABAJO EXTRAORDINARIO JUNIO 2024</t>
  </si>
  <si>
    <t xml:space="preserve">DIFERENCIA SALARIAL </t>
  </si>
  <si>
    <t>DIFERENCIA SALARIAL JULIO 2024</t>
  </si>
  <si>
    <t xml:space="preserve">                                                                                             Lic. Jose Ant. Camino / Enc. Contabilidad</t>
  </si>
  <si>
    <t xml:space="preserve">                                                                                               Fecha ___/___/_______</t>
  </si>
  <si>
    <t xml:space="preserve">          Dr. Victor Pilier Santana / Presidente del Consejo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</si>
</sst>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.5"/>
      <color theme="1"/>
      <name val="Calibri"/>
      <family val="2"/>
      <scheme val="minor"/>
    </font>
    <font>
      <b/>
      <sz val="13.5"/>
      <color theme="1" tint="0.499984740745262"/>
      <name val="Calibri"/>
      <family val="2"/>
      <scheme val="minor"/>
    </font>
    <font>
      <b/>
      <sz val="13.5"/>
      <color theme="1" tint="0.249977111117893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b/>
      <sz val="13.5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3.5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.5"/>
      <color theme="0" tint="-4.9989318521683403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Border="1"/>
    <xf numFmtId="0" fontId="6" fillId="0" borderId="0" xfId="0" applyFont="1"/>
    <xf numFmtId="0" fontId="7" fillId="2" borderId="2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top" wrapText="1"/>
    </xf>
    <xf numFmtId="43" fontId="7" fillId="2" borderId="2" xfId="1" applyFont="1" applyFill="1" applyBorder="1" applyAlignment="1">
      <alignment horizontal="center" vertical="top"/>
    </xf>
    <xf numFmtId="43" fontId="7" fillId="2" borderId="3" xfId="1" applyFont="1" applyFill="1" applyBorder="1" applyAlignment="1">
      <alignment horizontal="center" vertical="top"/>
    </xf>
    <xf numFmtId="0" fontId="8" fillId="0" borderId="0" xfId="0" applyFont="1"/>
    <xf numFmtId="0" fontId="9" fillId="0" borderId="0" xfId="0" applyFont="1"/>
    <xf numFmtId="0" fontId="10" fillId="0" borderId="6" xfId="0" applyFont="1" applyBorder="1"/>
    <xf numFmtId="0" fontId="8" fillId="0" borderId="0" xfId="0" applyFont="1" applyBorder="1"/>
    <xf numFmtId="0" fontId="9" fillId="0" borderId="0" xfId="0" applyFont="1" applyBorder="1"/>
    <xf numFmtId="0" fontId="9" fillId="0" borderId="2" xfId="0" applyFont="1" applyBorder="1"/>
    <xf numFmtId="14" fontId="3" fillId="0" borderId="7" xfId="0" applyNumberFormat="1" applyFont="1" applyBorder="1" applyAlignment="1">
      <alignment horizontal="right"/>
    </xf>
    <xf numFmtId="0" fontId="3" fillId="0" borderId="2" xfId="0" applyFont="1" applyBorder="1"/>
    <xf numFmtId="43" fontId="3" fillId="0" borderId="2" xfId="1" applyFont="1" applyBorder="1"/>
    <xf numFmtId="4" fontId="3" fillId="0" borderId="2" xfId="0" applyNumberFormat="1" applyFont="1" applyBorder="1"/>
    <xf numFmtId="0" fontId="3" fillId="0" borderId="8" xfId="0" applyFont="1" applyBorder="1"/>
    <xf numFmtId="14" fontId="3" fillId="0" borderId="2" xfId="0" applyNumberFormat="1" applyFont="1" applyBorder="1" applyAlignment="1">
      <alignment horizontal="right"/>
    </xf>
    <xf numFmtId="0" fontId="11" fillId="0" borderId="2" xfId="0" applyFont="1" applyBorder="1"/>
    <xf numFmtId="43" fontId="11" fillId="0" borderId="2" xfId="1" applyFont="1" applyBorder="1"/>
    <xf numFmtId="14" fontId="3" fillId="0" borderId="6" xfId="0" applyNumberFormat="1" applyFont="1" applyBorder="1" applyAlignment="1">
      <alignment horizontal="right"/>
    </xf>
    <xf numFmtId="0" fontId="3" fillId="0" borderId="6" xfId="0" applyFont="1" applyBorder="1"/>
    <xf numFmtId="0" fontId="11" fillId="0" borderId="6" xfId="0" applyFont="1" applyBorder="1"/>
    <xf numFmtId="43" fontId="11" fillId="0" borderId="6" xfId="1" applyFont="1" applyBorder="1"/>
    <xf numFmtId="0" fontId="3" fillId="0" borderId="29" xfId="0" applyFont="1" applyBorder="1"/>
    <xf numFmtId="0" fontId="2" fillId="0" borderId="27" xfId="0" applyFont="1" applyBorder="1"/>
    <xf numFmtId="14" fontId="3" fillId="0" borderId="9" xfId="0" applyNumberFormat="1" applyFont="1" applyBorder="1" applyAlignment="1">
      <alignment horizontal="right"/>
    </xf>
    <xf numFmtId="0" fontId="3" fillId="0" borderId="10" xfId="0" applyFont="1" applyBorder="1"/>
    <xf numFmtId="43" fontId="3" fillId="0" borderId="10" xfId="1" applyFont="1" applyBorder="1"/>
    <xf numFmtId="0" fontId="3" fillId="0" borderId="11" xfId="0" applyFont="1" applyBorder="1"/>
    <xf numFmtId="14" fontId="3" fillId="0" borderId="22" xfId="0" applyNumberFormat="1" applyFont="1" applyBorder="1" applyAlignment="1">
      <alignment horizontal="right"/>
    </xf>
    <xf numFmtId="0" fontId="11" fillId="0" borderId="6" xfId="0" applyFont="1" applyBorder="1" applyAlignment="1">
      <alignment horizontal="left" vertical="top"/>
    </xf>
    <xf numFmtId="0" fontId="3" fillId="0" borderId="23" xfId="0" applyFont="1" applyBorder="1"/>
    <xf numFmtId="14" fontId="3" fillId="3" borderId="30" xfId="0" applyNumberFormat="1" applyFont="1" applyFill="1" applyBorder="1" applyAlignment="1">
      <alignment horizontal="right"/>
    </xf>
    <xf numFmtId="0" fontId="3" fillId="3" borderId="31" xfId="0" applyFont="1" applyFill="1" applyBorder="1"/>
    <xf numFmtId="0" fontId="11" fillId="3" borderId="31" xfId="0" applyFont="1" applyFill="1" applyBorder="1" applyAlignment="1">
      <alignment horizontal="left" vertical="top"/>
    </xf>
    <xf numFmtId="43" fontId="11" fillId="3" borderId="31" xfId="1" applyFont="1" applyFill="1" applyBorder="1"/>
    <xf numFmtId="0" fontId="3" fillId="4" borderId="29" xfId="0" applyFont="1" applyFill="1" applyBorder="1"/>
    <xf numFmtId="0" fontId="3" fillId="0" borderId="10" xfId="0" applyFont="1" applyBorder="1" applyAlignment="1">
      <alignment horizontal="left" vertical="top"/>
    </xf>
    <xf numFmtId="4" fontId="3" fillId="0" borderId="10" xfId="0" applyNumberFormat="1" applyFont="1" applyBorder="1"/>
    <xf numFmtId="0" fontId="3" fillId="0" borderId="12" xfId="0" applyFont="1" applyBorder="1"/>
    <xf numFmtId="0" fontId="3" fillId="0" borderId="2" xfId="0" applyFont="1" applyBorder="1" applyAlignment="1">
      <alignment horizontal="left" vertical="top"/>
    </xf>
    <xf numFmtId="0" fontId="11" fillId="0" borderId="20" xfId="0" applyFont="1" applyBorder="1"/>
    <xf numFmtId="4" fontId="11" fillId="0" borderId="20" xfId="0" applyNumberFormat="1" applyFont="1" applyBorder="1"/>
    <xf numFmtId="0" fontId="11" fillId="0" borderId="30" xfId="0" applyFont="1" applyBorder="1"/>
    <xf numFmtId="0" fontId="11" fillId="0" borderId="31" xfId="0" applyFont="1" applyBorder="1"/>
    <xf numFmtId="0" fontId="11" fillId="0" borderId="31" xfId="0" applyFont="1" applyBorder="1" applyAlignment="1">
      <alignment horizontal="left" vertical="top"/>
    </xf>
    <xf numFmtId="43" fontId="11" fillId="0" borderId="31" xfId="0" applyNumberFormat="1" applyFont="1" applyBorder="1"/>
    <xf numFmtId="0" fontId="11" fillId="0" borderId="29" xfId="0" applyFont="1" applyBorder="1"/>
    <xf numFmtId="0" fontId="12" fillId="0" borderId="27" xfId="0" applyFont="1" applyBorder="1"/>
    <xf numFmtId="0" fontId="13" fillId="2" borderId="13" xfId="0" applyFont="1" applyFill="1" applyBorder="1" applyAlignment="1">
      <alignment horizontal="center" vertical="top"/>
    </xf>
    <xf numFmtId="0" fontId="13" fillId="2" borderId="0" xfId="0" applyFont="1" applyFill="1" applyBorder="1" applyAlignment="1">
      <alignment horizontal="center" vertical="top"/>
    </xf>
    <xf numFmtId="0" fontId="7" fillId="2" borderId="14" xfId="0" applyFont="1" applyFill="1" applyBorder="1" applyAlignment="1">
      <alignment horizontal="center" vertical="top"/>
    </xf>
    <xf numFmtId="0" fontId="3" fillId="0" borderId="25" xfId="0" applyFont="1" applyBorder="1"/>
    <xf numFmtId="14" fontId="3" fillId="0" borderId="15" xfId="0" applyNumberFormat="1" applyFont="1" applyBorder="1" applyAlignment="1">
      <alignment horizontal="right"/>
    </xf>
    <xf numFmtId="0" fontId="3" fillId="0" borderId="16" xfId="0" applyFont="1" applyBorder="1"/>
    <xf numFmtId="43" fontId="3" fillId="0" borderId="16" xfId="1" applyFont="1" applyBorder="1"/>
    <xf numFmtId="3" fontId="3" fillId="0" borderId="2" xfId="0" applyNumberFormat="1" applyFont="1" applyBorder="1"/>
    <xf numFmtId="0" fontId="3" fillId="0" borderId="17" xfId="0" applyFont="1" applyBorder="1" applyAlignment="1">
      <alignment horizontal="right"/>
    </xf>
    <xf numFmtId="0" fontId="3" fillId="0" borderId="18" xfId="0" applyFont="1" applyBorder="1"/>
    <xf numFmtId="0" fontId="11" fillId="0" borderId="18" xfId="0" applyFont="1" applyBorder="1" applyAlignment="1">
      <alignment horizontal="left" vertical="top"/>
    </xf>
    <xf numFmtId="43" fontId="11" fillId="0" borderId="18" xfId="1" applyFont="1" applyBorder="1"/>
    <xf numFmtId="0" fontId="3" fillId="0" borderId="19" xfId="0" applyFont="1" applyBorder="1"/>
    <xf numFmtId="0" fontId="3" fillId="0" borderId="17" xfId="0" applyFont="1" applyBorder="1"/>
    <xf numFmtId="0" fontId="11" fillId="0" borderId="18" xfId="0" applyFont="1" applyBorder="1"/>
    <xf numFmtId="0" fontId="13" fillId="2" borderId="20" xfId="0" applyFont="1" applyFill="1" applyBorder="1" applyAlignment="1">
      <alignment horizontal="center" vertical="top"/>
    </xf>
    <xf numFmtId="0" fontId="13" fillId="2" borderId="21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/>
    </xf>
    <xf numFmtId="14" fontId="3" fillId="0" borderId="15" xfId="0" applyNumberFormat="1" applyFont="1" applyBorder="1"/>
    <xf numFmtId="0" fontId="3" fillId="0" borderId="32" xfId="0" applyFont="1" applyBorder="1"/>
    <xf numFmtId="43" fontId="3" fillId="0" borderId="2" xfId="1" applyFont="1" applyBorder="1" applyAlignment="1">
      <alignment horizontal="right"/>
    </xf>
    <xf numFmtId="14" fontId="3" fillId="0" borderId="7" xfId="0" applyNumberFormat="1" applyFont="1" applyBorder="1"/>
    <xf numFmtId="0" fontId="3" fillId="0" borderId="2" xfId="0" applyFont="1" applyBorder="1" applyAlignment="1">
      <alignment horizontal="right"/>
    </xf>
    <xf numFmtId="0" fontId="11" fillId="0" borderId="2" xfId="0" applyFont="1" applyBorder="1" applyAlignment="1">
      <alignment horizontal="left" vertical="top"/>
    </xf>
    <xf numFmtId="43" fontId="11" fillId="0" borderId="2" xfId="0" applyNumberFormat="1" applyFont="1" applyBorder="1"/>
    <xf numFmtId="14" fontId="3" fillId="3" borderId="33" xfId="0" applyNumberFormat="1" applyFont="1" applyFill="1" applyBorder="1" applyAlignment="1">
      <alignment horizontal="left" vertical="top"/>
    </xf>
    <xf numFmtId="0" fontId="3" fillId="3" borderId="34" xfId="0" applyFont="1" applyFill="1" applyBorder="1" applyAlignment="1">
      <alignment horizontal="left" vertical="top"/>
    </xf>
    <xf numFmtId="0" fontId="3" fillId="3" borderId="34" xfId="0" applyFont="1" applyFill="1" applyBorder="1" applyAlignment="1">
      <alignment horizontal="left" vertical="top" wrapText="1"/>
    </xf>
    <xf numFmtId="0" fontId="11" fillId="3" borderId="34" xfId="0" applyFont="1" applyFill="1" applyBorder="1" applyAlignment="1">
      <alignment vertical="top"/>
    </xf>
    <xf numFmtId="43" fontId="11" fillId="3" borderId="34" xfId="1" applyFont="1" applyFill="1" applyBorder="1" applyAlignment="1">
      <alignment horizontal="left" vertical="top"/>
    </xf>
    <xf numFmtId="43" fontId="3" fillId="3" borderId="14" xfId="1" applyFont="1" applyFill="1" applyBorder="1" applyAlignment="1">
      <alignment horizontal="left" vertical="top"/>
    </xf>
    <xf numFmtId="0" fontId="3" fillId="0" borderId="12" xfId="0" applyFont="1" applyFill="1" applyBorder="1"/>
    <xf numFmtId="0" fontId="2" fillId="0" borderId="0" xfId="0" applyFont="1" applyFill="1"/>
    <xf numFmtId="0" fontId="3" fillId="0" borderId="2" xfId="0" applyNumberFormat="1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43" fontId="11" fillId="0" borderId="18" xfId="0" applyNumberFormat="1" applyFont="1" applyBorder="1"/>
    <xf numFmtId="0" fontId="13" fillId="2" borderId="3" xfId="0" applyFont="1" applyFill="1" applyBorder="1" applyAlignment="1">
      <alignment horizontal="center" vertical="top"/>
    </xf>
    <xf numFmtId="0" fontId="13" fillId="2" borderId="4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left" vertical="top"/>
    </xf>
    <xf numFmtId="14" fontId="3" fillId="0" borderId="2" xfId="0" applyNumberFormat="1" applyFont="1" applyBorder="1" applyAlignment="1">
      <alignment horizontal="left" vertical="top"/>
    </xf>
    <xf numFmtId="0" fontId="3" fillId="0" borderId="2" xfId="0" applyFont="1" applyBorder="1" applyAlignment="1">
      <alignment horizontal="right" vertical="top"/>
    </xf>
    <xf numFmtId="0" fontId="3" fillId="0" borderId="3" xfId="0" applyFont="1" applyBorder="1" applyAlignment="1">
      <alignment horizontal="left" vertical="top"/>
    </xf>
    <xf numFmtId="0" fontId="13" fillId="4" borderId="2" xfId="0" applyFont="1" applyFill="1" applyBorder="1" applyAlignment="1">
      <alignment horizontal="center" vertical="top"/>
    </xf>
    <xf numFmtId="43" fontId="3" fillId="4" borderId="4" xfId="1" applyFont="1" applyFill="1" applyBorder="1" applyAlignment="1">
      <alignment horizontal="left" vertical="top"/>
    </xf>
    <xf numFmtId="0" fontId="3" fillId="0" borderId="2" xfId="0" applyFont="1" applyBorder="1" applyAlignment="1"/>
    <xf numFmtId="0" fontId="2" fillId="0" borderId="0" xfId="0" applyFont="1" applyAlignment="1"/>
    <xf numFmtId="14" fontId="3" fillId="0" borderId="6" xfId="0" applyNumberFormat="1" applyFont="1" applyBorder="1" applyAlignment="1">
      <alignment horizontal="left" vertical="top"/>
    </xf>
    <xf numFmtId="0" fontId="3" fillId="0" borderId="6" xfId="0" applyFont="1" applyBorder="1" applyAlignment="1">
      <alignment horizontal="right" vertical="top"/>
    </xf>
    <xf numFmtId="0" fontId="3" fillId="0" borderId="20" xfId="0" applyFont="1" applyBorder="1" applyAlignment="1">
      <alignment horizontal="left" vertical="top"/>
    </xf>
    <xf numFmtId="43" fontId="3" fillId="4" borderId="21" xfId="1" applyFont="1" applyFill="1" applyBorder="1" applyAlignment="1">
      <alignment horizontal="left" vertical="top"/>
    </xf>
    <xf numFmtId="0" fontId="2" fillId="4" borderId="0" xfId="0" applyFont="1" applyFill="1" applyAlignment="1"/>
    <xf numFmtId="0" fontId="2" fillId="2" borderId="0" xfId="0" applyFont="1" applyFill="1" applyAlignment="1"/>
    <xf numFmtId="0" fontId="3" fillId="0" borderId="6" xfId="0" applyFont="1" applyBorder="1" applyAlignment="1">
      <alignment horizontal="right" vertical="top" wrapText="1"/>
    </xf>
    <xf numFmtId="0" fontId="11" fillId="0" borderId="20" xfId="0" applyFont="1" applyBorder="1" applyAlignment="1">
      <alignment horizontal="left" vertical="top"/>
    </xf>
    <xf numFmtId="43" fontId="11" fillId="4" borderId="21" xfId="1" applyFont="1" applyFill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14" fontId="3" fillId="2" borderId="6" xfId="0" applyNumberFormat="1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 wrapText="1"/>
    </xf>
    <xf numFmtId="0" fontId="11" fillId="2" borderId="20" xfId="0" applyFont="1" applyFill="1" applyBorder="1" applyAlignment="1">
      <alignment horizontal="left" vertical="top"/>
    </xf>
    <xf numFmtId="0" fontId="13" fillId="2" borderId="2" xfId="0" applyFont="1" applyFill="1" applyBorder="1" applyAlignment="1">
      <alignment horizontal="center" vertical="top"/>
    </xf>
    <xf numFmtId="43" fontId="11" fillId="2" borderId="21" xfId="1" applyFont="1" applyFill="1" applyBorder="1" applyAlignment="1">
      <alignment horizontal="left" vertical="top"/>
    </xf>
    <xf numFmtId="0" fontId="3" fillId="4" borderId="6" xfId="0" applyFont="1" applyFill="1" applyBorder="1"/>
    <xf numFmtId="43" fontId="3" fillId="0" borderId="6" xfId="1" applyFont="1" applyBorder="1"/>
    <xf numFmtId="14" fontId="3" fillId="0" borderId="24" xfId="0" applyNumberFormat="1" applyFont="1" applyBorder="1" applyAlignment="1">
      <alignment horizontal="right"/>
    </xf>
    <xf numFmtId="43" fontId="11" fillId="0" borderId="21" xfId="1" applyFont="1" applyBorder="1"/>
    <xf numFmtId="0" fontId="3" fillId="0" borderId="20" xfId="0" applyFont="1" applyBorder="1"/>
    <xf numFmtId="0" fontId="3" fillId="0" borderId="6" xfId="0" applyFont="1" applyBorder="1" applyAlignment="1">
      <alignment horizontal="left" vertical="top" wrapText="1"/>
    </xf>
    <xf numFmtId="43" fontId="3" fillId="4" borderId="2" xfId="1" applyFont="1" applyFill="1" applyBorder="1" applyAlignment="1">
      <alignment horizontal="left" vertical="top"/>
    </xf>
    <xf numFmtId="43" fontId="11" fillId="4" borderId="2" xfId="1" applyFont="1" applyFill="1" applyBorder="1" applyAlignment="1">
      <alignment horizontal="left" vertical="top"/>
    </xf>
    <xf numFmtId="43" fontId="11" fillId="4" borderId="20" xfId="1" applyFont="1" applyFill="1" applyBorder="1" applyAlignment="1">
      <alignment horizontal="left" vertical="top"/>
    </xf>
    <xf numFmtId="0" fontId="13" fillId="4" borderId="21" xfId="0" applyFont="1" applyFill="1" applyBorder="1" applyAlignment="1">
      <alignment horizontal="center" vertical="top"/>
    </xf>
    <xf numFmtId="43" fontId="3" fillId="4" borderId="20" xfId="1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left" vertical="top"/>
    </xf>
    <xf numFmtId="0" fontId="3" fillId="4" borderId="2" xfId="0" applyFont="1" applyFill="1" applyBorder="1"/>
    <xf numFmtId="0" fontId="11" fillId="2" borderId="6" xfId="0" applyFont="1" applyFill="1" applyBorder="1" applyAlignment="1">
      <alignment horizontal="left" vertical="top"/>
    </xf>
    <xf numFmtId="43" fontId="3" fillId="2" borderId="20" xfId="1" applyFont="1" applyFill="1" applyBorder="1" applyAlignment="1">
      <alignment horizontal="left" vertical="top"/>
    </xf>
    <xf numFmtId="14" fontId="3" fillId="0" borderId="35" xfId="0" applyNumberFormat="1" applyFont="1" applyBorder="1" applyAlignment="1">
      <alignment horizontal="left" vertical="top"/>
    </xf>
    <xf numFmtId="0" fontId="3" fillId="0" borderId="36" xfId="0" applyFont="1" applyBorder="1" applyAlignment="1">
      <alignment horizontal="left" vertical="top"/>
    </xf>
    <xf numFmtId="0" fontId="3" fillId="0" borderId="36" xfId="0" applyFont="1" applyBorder="1" applyAlignment="1">
      <alignment horizontal="left" vertical="top" wrapText="1"/>
    </xf>
    <xf numFmtId="0" fontId="13" fillId="4" borderId="36" xfId="0" applyFont="1" applyFill="1" applyBorder="1" applyAlignment="1">
      <alignment horizontal="center" vertical="top"/>
    </xf>
    <xf numFmtId="43" fontId="3" fillId="4" borderId="36" xfId="1" applyFont="1" applyFill="1" applyBorder="1" applyAlignment="1">
      <alignment horizontal="left" vertical="top"/>
    </xf>
    <xf numFmtId="0" fontId="3" fillId="0" borderId="37" xfId="0" applyFont="1" applyBorder="1"/>
    <xf numFmtId="0" fontId="3" fillId="0" borderId="2" xfId="0" applyFont="1" applyBorder="1" applyAlignment="1">
      <alignment horizontal="left" vertical="top" wrapText="1"/>
    </xf>
    <xf numFmtId="14" fontId="3" fillId="0" borderId="24" xfId="0" applyNumberFormat="1" applyFont="1" applyBorder="1" applyAlignment="1">
      <alignment horizontal="left" vertical="top"/>
    </xf>
    <xf numFmtId="0" fontId="13" fillId="4" borderId="6" xfId="0" applyFont="1" applyFill="1" applyBorder="1" applyAlignment="1">
      <alignment horizontal="center" vertical="top"/>
    </xf>
    <xf numFmtId="43" fontId="11" fillId="4" borderId="6" xfId="1" applyFont="1" applyFill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43" fontId="11" fillId="0" borderId="0" xfId="0" applyNumberFormat="1" applyFont="1" applyBorder="1"/>
    <xf numFmtId="0" fontId="10" fillId="0" borderId="0" xfId="0" applyFont="1" applyBorder="1"/>
    <xf numFmtId="0" fontId="7" fillId="0" borderId="0" xfId="0" applyFont="1" applyBorder="1" applyAlignment="1">
      <alignment wrapText="1"/>
    </xf>
    <xf numFmtId="0" fontId="7" fillId="4" borderId="0" xfId="0" applyFont="1" applyFill="1" applyAlignment="1">
      <alignment horizontal="center" wrapText="1"/>
    </xf>
    <xf numFmtId="0" fontId="7" fillId="4" borderId="0" xfId="0" applyFont="1" applyFill="1" applyBorder="1" applyAlignment="1">
      <alignment wrapText="1"/>
    </xf>
    <xf numFmtId="0" fontId="8" fillId="4" borderId="0" xfId="0" applyFont="1" applyFill="1" applyAlignment="1">
      <alignment horizontal="center" wrapText="1"/>
    </xf>
    <xf numFmtId="0" fontId="8" fillId="0" borderId="0" xfId="0" applyFont="1" applyBorder="1" applyAlignment="1">
      <alignment wrapText="1"/>
    </xf>
    <xf numFmtId="0" fontId="8" fillId="0" borderId="0" xfId="0" applyFont="1" applyAlignment="1">
      <alignment wrapText="1"/>
    </xf>
    <xf numFmtId="0" fontId="8" fillId="4" borderId="0" xfId="0" applyFont="1" applyFill="1" applyAlignment="1">
      <alignment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4" borderId="0" xfId="0" applyFont="1" applyFill="1" applyAlignment="1">
      <alignment horizontal="left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wrapText="1"/>
    </xf>
    <xf numFmtId="0" fontId="7" fillId="4" borderId="0" xfId="0" applyFont="1" applyFill="1" applyAlignment="1">
      <alignment horizontal="center" wrapText="1"/>
    </xf>
    <xf numFmtId="0" fontId="7" fillId="2" borderId="26" xfId="0" applyFont="1" applyFill="1" applyBorder="1" applyAlignment="1">
      <alignment horizontal="center" vertical="top"/>
    </xf>
    <xf numFmtId="0" fontId="7" fillId="2" borderId="27" xfId="0" applyFont="1" applyFill="1" applyBorder="1" applyAlignment="1">
      <alignment horizontal="center" vertical="top"/>
    </xf>
    <xf numFmtId="0" fontId="7" fillId="2" borderId="28" xfId="0" applyFont="1" applyFill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7" fillId="2" borderId="3" xfId="0" applyFont="1" applyFill="1" applyBorder="1" applyAlignment="1">
      <alignment horizontal="center" vertical="top"/>
    </xf>
    <xf numFmtId="0" fontId="7" fillId="2" borderId="4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3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4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5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6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7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8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9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0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1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3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4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5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6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7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8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9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20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21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2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23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24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25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26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27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28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29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30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31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3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33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A299"/>
  <sheetViews>
    <sheetView tabSelected="1" topLeftCell="A257" workbookViewId="0">
      <selection activeCell="F1" sqref="A1:F285"/>
    </sheetView>
  </sheetViews>
  <sheetFormatPr baseColWidth="10" defaultRowHeight="15.75" x14ac:dyDescent="0.25"/>
  <cols>
    <col min="1" max="1" width="13.5703125" style="1" bestFit="1" customWidth="1"/>
    <col min="2" max="2" width="18.85546875" style="1" customWidth="1"/>
    <col min="3" max="3" width="9.5703125" style="1" bestFit="1" customWidth="1"/>
    <col min="4" max="4" width="62.140625" style="1" customWidth="1"/>
    <col min="5" max="5" width="26.7109375" style="1" customWidth="1"/>
    <col min="6" max="6" width="19.85546875" style="1" customWidth="1"/>
    <col min="7" max="7" width="67" style="1" customWidth="1"/>
    <col min="8" max="8" width="41.5703125" style="1" bestFit="1" customWidth="1"/>
    <col min="9" max="9" width="11.42578125" style="1"/>
    <col min="10" max="10" width="12.7109375" style="1" bestFit="1" customWidth="1"/>
    <col min="11" max="16384" width="11.42578125" style="1"/>
  </cols>
  <sheetData>
    <row r="1" spans="1:261" ht="18" x14ac:dyDescent="0.3">
      <c r="A1" s="3"/>
      <c r="B1" s="3"/>
      <c r="C1" s="3"/>
      <c r="D1" s="3"/>
      <c r="E1" s="4" t="s">
        <v>0</v>
      </c>
      <c r="F1" s="3"/>
      <c r="G1" s="3"/>
    </row>
    <row r="2" spans="1:261" ht="18" x14ac:dyDescent="0.3">
      <c r="A2" s="3"/>
      <c r="B2" s="3"/>
      <c r="C2" s="3"/>
      <c r="D2" s="3"/>
      <c r="E2" s="4" t="s">
        <v>1</v>
      </c>
      <c r="F2" s="3"/>
      <c r="G2" s="3"/>
    </row>
    <row r="3" spans="1:261" ht="18" x14ac:dyDescent="0.3">
      <c r="A3" s="3"/>
      <c r="B3" s="3"/>
      <c r="C3" s="3"/>
      <c r="D3" s="3"/>
      <c r="E3" s="4" t="s">
        <v>2</v>
      </c>
      <c r="F3" s="3"/>
      <c r="G3" s="3"/>
    </row>
    <row r="4" spans="1:261" ht="14.25" customHeight="1" x14ac:dyDescent="0.3">
      <c r="A4" s="165" t="s">
        <v>3</v>
      </c>
      <c r="B4" s="165"/>
      <c r="C4" s="165"/>
      <c r="D4" s="165"/>
      <c r="E4" s="165"/>
      <c r="F4" s="165"/>
      <c r="G4" s="5"/>
    </row>
    <row r="5" spans="1:261" ht="14.25" customHeight="1" x14ac:dyDescent="0.3">
      <c r="A5" s="166" t="s">
        <v>85</v>
      </c>
      <c r="B5" s="166"/>
      <c r="C5" s="166"/>
      <c r="D5" s="166"/>
      <c r="E5" s="166"/>
      <c r="F5" s="166"/>
      <c r="G5" s="5"/>
      <c r="H5" s="6"/>
      <c r="I5" s="6"/>
    </row>
    <row r="6" spans="1:261" s="12" customFormat="1" ht="14.25" customHeight="1" x14ac:dyDescent="0.25">
      <c r="A6" s="7" t="s">
        <v>4</v>
      </c>
      <c r="B6" s="7" t="s">
        <v>5</v>
      </c>
      <c r="C6" s="8" t="s">
        <v>6</v>
      </c>
      <c r="D6" s="7" t="s">
        <v>7</v>
      </c>
      <c r="E6" s="9" t="s">
        <v>8</v>
      </c>
      <c r="F6" s="10" t="s">
        <v>9</v>
      </c>
      <c r="G6" s="10" t="s">
        <v>10</v>
      </c>
      <c r="H6" s="11" t="s">
        <v>12</v>
      </c>
    </row>
    <row r="7" spans="1:261" s="16" customFormat="1" ht="14.25" customHeight="1" x14ac:dyDescent="0.3">
      <c r="A7" s="167" t="s">
        <v>11</v>
      </c>
      <c r="B7" s="168"/>
      <c r="C7" s="168"/>
      <c r="D7" s="168"/>
      <c r="E7" s="168"/>
      <c r="F7" s="169"/>
      <c r="G7" s="13"/>
      <c r="H7" s="14" t="s">
        <v>15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</row>
    <row r="8" spans="1:261" ht="18" x14ac:dyDescent="0.3">
      <c r="A8" s="17">
        <v>45474</v>
      </c>
      <c r="B8" s="18" t="s">
        <v>12</v>
      </c>
      <c r="C8" s="18">
        <v>1</v>
      </c>
      <c r="D8" s="18" t="s">
        <v>13</v>
      </c>
      <c r="E8" s="19">
        <v>806764</v>
      </c>
      <c r="F8" s="20"/>
      <c r="G8" s="21" t="s">
        <v>40</v>
      </c>
    </row>
    <row r="9" spans="1:261" ht="18" x14ac:dyDescent="0.3">
      <c r="A9" s="17">
        <v>45475</v>
      </c>
      <c r="B9" s="18" t="s">
        <v>12</v>
      </c>
      <c r="C9" s="18">
        <v>2</v>
      </c>
      <c r="D9" s="18" t="s">
        <v>13</v>
      </c>
      <c r="E9" s="19">
        <v>466814</v>
      </c>
      <c r="F9" s="20"/>
      <c r="G9" s="21" t="s">
        <v>40</v>
      </c>
    </row>
    <row r="10" spans="1:261" ht="18" x14ac:dyDescent="0.3">
      <c r="A10" s="17">
        <v>45476</v>
      </c>
      <c r="B10" s="18" t="s">
        <v>12</v>
      </c>
      <c r="C10" s="18">
        <v>3</v>
      </c>
      <c r="D10" s="18" t="s">
        <v>13</v>
      </c>
      <c r="E10" s="19">
        <v>756768</v>
      </c>
      <c r="F10" s="20"/>
      <c r="G10" s="21" t="s">
        <v>40</v>
      </c>
    </row>
    <row r="11" spans="1:261" ht="18" x14ac:dyDescent="0.3">
      <c r="A11" s="17">
        <v>45477</v>
      </c>
      <c r="B11" s="18" t="s">
        <v>12</v>
      </c>
      <c r="C11" s="18">
        <v>4</v>
      </c>
      <c r="D11" s="18" t="s">
        <v>13</v>
      </c>
      <c r="E11" s="19">
        <v>676366</v>
      </c>
      <c r="F11" s="20"/>
      <c r="G11" s="21" t="s">
        <v>40</v>
      </c>
    </row>
    <row r="12" spans="1:261" ht="18" x14ac:dyDescent="0.3">
      <c r="A12" s="17">
        <v>45478</v>
      </c>
      <c r="B12" s="18" t="s">
        <v>12</v>
      </c>
      <c r="C12" s="18">
        <v>5</v>
      </c>
      <c r="D12" s="18" t="s">
        <v>13</v>
      </c>
      <c r="E12" s="19">
        <v>533263</v>
      </c>
      <c r="F12" s="20"/>
      <c r="G12" s="21" t="s">
        <v>40</v>
      </c>
    </row>
    <row r="13" spans="1:261" ht="18" x14ac:dyDescent="0.3">
      <c r="A13" s="17">
        <v>45479</v>
      </c>
      <c r="B13" s="18" t="s">
        <v>12</v>
      </c>
      <c r="C13" s="18">
        <v>6</v>
      </c>
      <c r="D13" s="18" t="s">
        <v>13</v>
      </c>
      <c r="E13" s="19">
        <v>190056</v>
      </c>
      <c r="F13" s="20"/>
      <c r="G13" s="21" t="s">
        <v>40</v>
      </c>
    </row>
    <row r="14" spans="1:261" ht="18" x14ac:dyDescent="0.3">
      <c r="A14" s="17">
        <v>45480</v>
      </c>
      <c r="B14" s="18" t="s">
        <v>12</v>
      </c>
      <c r="C14" s="18">
        <v>7</v>
      </c>
      <c r="D14" s="18" t="s">
        <v>13</v>
      </c>
      <c r="E14" s="19">
        <v>5555</v>
      </c>
      <c r="F14" s="20"/>
      <c r="G14" s="21" t="s">
        <v>40</v>
      </c>
    </row>
    <row r="15" spans="1:261" ht="18" x14ac:dyDescent="0.3">
      <c r="A15" s="17">
        <v>45481</v>
      </c>
      <c r="B15" s="18" t="s">
        <v>12</v>
      </c>
      <c r="C15" s="18">
        <v>8</v>
      </c>
      <c r="D15" s="18" t="s">
        <v>13</v>
      </c>
      <c r="E15" s="19">
        <v>605191</v>
      </c>
      <c r="F15" s="20"/>
      <c r="G15" s="21" t="s">
        <v>40</v>
      </c>
    </row>
    <row r="16" spans="1:261" ht="18" x14ac:dyDescent="0.3">
      <c r="A16" s="17">
        <v>45482</v>
      </c>
      <c r="B16" s="18" t="s">
        <v>12</v>
      </c>
      <c r="C16" s="18">
        <v>9</v>
      </c>
      <c r="D16" s="18" t="s">
        <v>13</v>
      </c>
      <c r="E16" s="19">
        <v>632161</v>
      </c>
      <c r="F16" s="20"/>
      <c r="G16" s="21" t="s">
        <v>40</v>
      </c>
    </row>
    <row r="17" spans="1:7" ht="18" x14ac:dyDescent="0.3">
      <c r="A17" s="17">
        <v>45483</v>
      </c>
      <c r="B17" s="18" t="s">
        <v>12</v>
      </c>
      <c r="C17" s="18">
        <v>10</v>
      </c>
      <c r="D17" s="18" t="s">
        <v>13</v>
      </c>
      <c r="E17" s="19">
        <v>470289</v>
      </c>
      <c r="F17" s="20"/>
      <c r="G17" s="21" t="s">
        <v>40</v>
      </c>
    </row>
    <row r="18" spans="1:7" ht="18" x14ac:dyDescent="0.3">
      <c r="A18" s="17">
        <v>45484</v>
      </c>
      <c r="B18" s="18" t="s">
        <v>12</v>
      </c>
      <c r="C18" s="18">
        <v>11</v>
      </c>
      <c r="D18" s="18" t="s">
        <v>13</v>
      </c>
      <c r="E18" s="19">
        <v>462289</v>
      </c>
      <c r="F18" s="20"/>
      <c r="G18" s="21" t="s">
        <v>40</v>
      </c>
    </row>
    <row r="19" spans="1:7" ht="18" x14ac:dyDescent="0.3">
      <c r="A19" s="17">
        <v>45485</v>
      </c>
      <c r="B19" s="18" t="s">
        <v>12</v>
      </c>
      <c r="C19" s="18">
        <v>12</v>
      </c>
      <c r="D19" s="18" t="s">
        <v>13</v>
      </c>
      <c r="E19" s="19">
        <v>456286</v>
      </c>
      <c r="F19" s="20"/>
      <c r="G19" s="21" t="s">
        <v>40</v>
      </c>
    </row>
    <row r="20" spans="1:7" ht="18" x14ac:dyDescent="0.3">
      <c r="A20" s="17">
        <v>45486</v>
      </c>
      <c r="B20" s="18" t="s">
        <v>12</v>
      </c>
      <c r="C20" s="18">
        <v>13</v>
      </c>
      <c r="D20" s="18" t="s">
        <v>13</v>
      </c>
      <c r="E20" s="19">
        <v>140319</v>
      </c>
      <c r="F20" s="20"/>
      <c r="G20" s="21" t="s">
        <v>40</v>
      </c>
    </row>
    <row r="21" spans="1:7" ht="18" x14ac:dyDescent="0.3">
      <c r="A21" s="17">
        <v>45487</v>
      </c>
      <c r="B21" s="18" t="s">
        <v>12</v>
      </c>
      <c r="C21" s="18">
        <v>14</v>
      </c>
      <c r="D21" s="18" t="s">
        <v>13</v>
      </c>
      <c r="E21" s="19">
        <v>6065</v>
      </c>
      <c r="F21" s="20"/>
      <c r="G21" s="21" t="s">
        <v>40</v>
      </c>
    </row>
    <row r="22" spans="1:7" ht="18" x14ac:dyDescent="0.3">
      <c r="A22" s="17">
        <v>45488</v>
      </c>
      <c r="B22" s="18" t="s">
        <v>12</v>
      </c>
      <c r="C22" s="18">
        <v>15</v>
      </c>
      <c r="D22" s="18" t="s">
        <v>13</v>
      </c>
      <c r="E22" s="19">
        <v>459102</v>
      </c>
      <c r="F22" s="20"/>
      <c r="G22" s="21" t="s">
        <v>40</v>
      </c>
    </row>
    <row r="23" spans="1:7" ht="18" x14ac:dyDescent="0.3">
      <c r="A23" s="17">
        <v>45489</v>
      </c>
      <c r="B23" s="18" t="s">
        <v>12</v>
      </c>
      <c r="C23" s="18">
        <v>16</v>
      </c>
      <c r="D23" s="18" t="s">
        <v>13</v>
      </c>
      <c r="E23" s="19">
        <v>544524</v>
      </c>
      <c r="F23" s="20"/>
      <c r="G23" s="21" t="s">
        <v>40</v>
      </c>
    </row>
    <row r="24" spans="1:7" ht="18" x14ac:dyDescent="0.3">
      <c r="A24" s="17">
        <v>45490</v>
      </c>
      <c r="B24" s="18" t="s">
        <v>12</v>
      </c>
      <c r="C24" s="18">
        <v>17</v>
      </c>
      <c r="D24" s="18" t="s">
        <v>13</v>
      </c>
      <c r="E24" s="19">
        <v>641203</v>
      </c>
      <c r="F24" s="20"/>
      <c r="G24" s="21" t="s">
        <v>40</v>
      </c>
    </row>
    <row r="25" spans="1:7" ht="18" x14ac:dyDescent="0.3">
      <c r="A25" s="17">
        <v>45491</v>
      </c>
      <c r="B25" s="18" t="s">
        <v>12</v>
      </c>
      <c r="C25" s="18">
        <v>18</v>
      </c>
      <c r="D25" s="18" t="s">
        <v>13</v>
      </c>
      <c r="E25" s="19">
        <v>610850</v>
      </c>
      <c r="F25" s="20"/>
      <c r="G25" s="21" t="s">
        <v>40</v>
      </c>
    </row>
    <row r="26" spans="1:7" ht="18" x14ac:dyDescent="0.3">
      <c r="A26" s="17">
        <v>45492</v>
      </c>
      <c r="B26" s="18" t="s">
        <v>12</v>
      </c>
      <c r="C26" s="18">
        <v>19</v>
      </c>
      <c r="D26" s="18" t="s">
        <v>13</v>
      </c>
      <c r="E26" s="19">
        <v>510633</v>
      </c>
      <c r="F26" s="20"/>
      <c r="G26" s="21" t="s">
        <v>40</v>
      </c>
    </row>
    <row r="27" spans="1:7" ht="18" x14ac:dyDescent="0.3">
      <c r="A27" s="17">
        <v>45493</v>
      </c>
      <c r="B27" s="18" t="s">
        <v>12</v>
      </c>
      <c r="C27" s="18">
        <v>20</v>
      </c>
      <c r="D27" s="18" t="s">
        <v>13</v>
      </c>
      <c r="E27" s="19">
        <v>238500</v>
      </c>
      <c r="F27" s="20"/>
      <c r="G27" s="21" t="s">
        <v>40</v>
      </c>
    </row>
    <row r="28" spans="1:7" ht="18" x14ac:dyDescent="0.3">
      <c r="A28" s="17">
        <v>45494</v>
      </c>
      <c r="B28" s="18" t="s">
        <v>12</v>
      </c>
      <c r="C28" s="18">
        <v>21</v>
      </c>
      <c r="D28" s="18" t="s">
        <v>13</v>
      </c>
      <c r="E28" s="19">
        <v>8430</v>
      </c>
      <c r="F28" s="20"/>
      <c r="G28" s="21" t="s">
        <v>40</v>
      </c>
    </row>
    <row r="29" spans="1:7" ht="18" x14ac:dyDescent="0.3">
      <c r="A29" s="17">
        <v>45495</v>
      </c>
      <c r="B29" s="18" t="s">
        <v>12</v>
      </c>
      <c r="C29" s="18">
        <v>22</v>
      </c>
      <c r="D29" s="18" t="s">
        <v>13</v>
      </c>
      <c r="E29" s="19">
        <v>735003</v>
      </c>
      <c r="F29" s="20"/>
      <c r="G29" s="21" t="s">
        <v>40</v>
      </c>
    </row>
    <row r="30" spans="1:7" ht="18" x14ac:dyDescent="0.3">
      <c r="A30" s="17">
        <v>45496</v>
      </c>
      <c r="B30" s="18" t="s">
        <v>12</v>
      </c>
      <c r="C30" s="18">
        <v>23</v>
      </c>
      <c r="D30" s="18" t="s">
        <v>13</v>
      </c>
      <c r="E30" s="19">
        <v>554052</v>
      </c>
      <c r="F30" s="20"/>
      <c r="G30" s="21" t="s">
        <v>40</v>
      </c>
    </row>
    <row r="31" spans="1:7" ht="18" x14ac:dyDescent="0.3">
      <c r="A31" s="17">
        <v>45497</v>
      </c>
      <c r="B31" s="18" t="s">
        <v>12</v>
      </c>
      <c r="C31" s="18">
        <v>24</v>
      </c>
      <c r="D31" s="18" t="s">
        <v>13</v>
      </c>
      <c r="E31" s="19">
        <v>628011</v>
      </c>
      <c r="F31" s="20"/>
      <c r="G31" s="21" t="s">
        <v>40</v>
      </c>
    </row>
    <row r="32" spans="1:7" ht="18" x14ac:dyDescent="0.3">
      <c r="A32" s="17">
        <v>45498</v>
      </c>
      <c r="B32" s="18" t="s">
        <v>12</v>
      </c>
      <c r="C32" s="18">
        <v>25</v>
      </c>
      <c r="D32" s="18" t="s">
        <v>13</v>
      </c>
      <c r="E32" s="19">
        <v>1070834</v>
      </c>
      <c r="F32" s="20"/>
      <c r="G32" s="21" t="s">
        <v>40</v>
      </c>
    </row>
    <row r="33" spans="1:7" ht="18" x14ac:dyDescent="0.3">
      <c r="A33" s="17">
        <v>45499</v>
      </c>
      <c r="B33" s="18" t="s">
        <v>12</v>
      </c>
      <c r="C33" s="18">
        <v>26</v>
      </c>
      <c r="D33" s="18" t="s">
        <v>13</v>
      </c>
      <c r="E33" s="19">
        <v>1074861</v>
      </c>
      <c r="F33" s="20"/>
      <c r="G33" s="21" t="s">
        <v>40</v>
      </c>
    </row>
    <row r="34" spans="1:7" ht="18" x14ac:dyDescent="0.3">
      <c r="A34" s="17">
        <v>45500</v>
      </c>
      <c r="B34" s="18" t="s">
        <v>12</v>
      </c>
      <c r="C34" s="18">
        <v>27</v>
      </c>
      <c r="D34" s="18" t="s">
        <v>13</v>
      </c>
      <c r="E34" s="19">
        <v>202897</v>
      </c>
      <c r="F34" s="20"/>
      <c r="G34" s="21" t="s">
        <v>40</v>
      </c>
    </row>
    <row r="35" spans="1:7" ht="18" x14ac:dyDescent="0.3">
      <c r="A35" s="17">
        <v>45501</v>
      </c>
      <c r="B35" s="18" t="s">
        <v>12</v>
      </c>
      <c r="C35" s="18">
        <v>28</v>
      </c>
      <c r="D35" s="18" t="s">
        <v>13</v>
      </c>
      <c r="E35" s="19">
        <v>10380</v>
      </c>
      <c r="F35" s="20"/>
      <c r="G35" s="21" t="s">
        <v>40</v>
      </c>
    </row>
    <row r="36" spans="1:7" ht="18" x14ac:dyDescent="0.3">
      <c r="A36" s="17">
        <v>45502</v>
      </c>
      <c r="B36" s="18" t="s">
        <v>12</v>
      </c>
      <c r="C36" s="18">
        <v>29</v>
      </c>
      <c r="D36" s="18" t="s">
        <v>13</v>
      </c>
      <c r="E36" s="19">
        <v>676447</v>
      </c>
      <c r="F36" s="20"/>
      <c r="G36" s="21" t="s">
        <v>40</v>
      </c>
    </row>
    <row r="37" spans="1:7" ht="18" x14ac:dyDescent="0.3">
      <c r="A37" s="17">
        <v>45503</v>
      </c>
      <c r="B37" s="18" t="s">
        <v>12</v>
      </c>
      <c r="C37" s="18">
        <v>30</v>
      </c>
      <c r="D37" s="18" t="s">
        <v>13</v>
      </c>
      <c r="E37" s="19">
        <v>567925</v>
      </c>
      <c r="F37" s="20"/>
      <c r="G37" s="21" t="s">
        <v>40</v>
      </c>
    </row>
    <row r="38" spans="1:7" ht="18" x14ac:dyDescent="0.3">
      <c r="A38" s="17">
        <v>45504</v>
      </c>
      <c r="B38" s="18" t="s">
        <v>12</v>
      </c>
      <c r="C38" s="18">
        <v>31</v>
      </c>
      <c r="D38" s="18" t="s">
        <v>13</v>
      </c>
      <c r="E38" s="19">
        <v>621163</v>
      </c>
      <c r="F38" s="20"/>
      <c r="G38" s="21" t="s">
        <v>40</v>
      </c>
    </row>
    <row r="39" spans="1:7" ht="18" x14ac:dyDescent="0.3">
      <c r="A39" s="22"/>
      <c r="B39" s="18"/>
      <c r="C39" s="18"/>
      <c r="D39" s="23" t="s">
        <v>14</v>
      </c>
      <c r="E39" s="24">
        <f>SUM(E8:E38)</f>
        <v>15363001</v>
      </c>
      <c r="F39" s="20"/>
      <c r="G39" s="18"/>
    </row>
    <row r="40" spans="1:7" ht="18.75" thickBot="1" x14ac:dyDescent="0.35">
      <c r="A40" s="25"/>
      <c r="B40" s="26"/>
      <c r="C40" s="26"/>
      <c r="D40" s="27"/>
      <c r="E40" s="28"/>
      <c r="F40" s="26"/>
      <c r="G40" s="26"/>
    </row>
    <row r="41" spans="1:7" s="30" customFormat="1" ht="14.25" customHeight="1" thickBot="1" x14ac:dyDescent="0.35">
      <c r="A41" s="162" t="s">
        <v>37</v>
      </c>
      <c r="B41" s="163"/>
      <c r="C41" s="163"/>
      <c r="D41" s="163"/>
      <c r="E41" s="163"/>
      <c r="F41" s="164"/>
      <c r="G41" s="29"/>
    </row>
    <row r="42" spans="1:7" ht="18" x14ac:dyDescent="0.3">
      <c r="A42" s="31">
        <v>45504</v>
      </c>
      <c r="B42" s="32" t="s">
        <v>15</v>
      </c>
      <c r="C42" s="32"/>
      <c r="D42" s="32" t="s">
        <v>86</v>
      </c>
      <c r="E42" s="33">
        <v>13500000</v>
      </c>
      <c r="F42" s="32"/>
      <c r="G42" s="34" t="s">
        <v>87</v>
      </c>
    </row>
    <row r="43" spans="1:7" ht="18" x14ac:dyDescent="0.3">
      <c r="A43" s="17">
        <v>45490</v>
      </c>
      <c r="B43" s="18" t="s">
        <v>15</v>
      </c>
      <c r="C43" s="18"/>
      <c r="D43" s="18" t="s">
        <v>54</v>
      </c>
      <c r="E43" s="19">
        <v>1223333</v>
      </c>
      <c r="F43" s="18"/>
      <c r="G43" s="34" t="s">
        <v>87</v>
      </c>
    </row>
    <row r="44" spans="1:7" ht="18" x14ac:dyDescent="0.3">
      <c r="A44" s="17">
        <v>45490</v>
      </c>
      <c r="B44" s="18" t="s">
        <v>15</v>
      </c>
      <c r="C44" s="18"/>
      <c r="D44" s="32" t="s">
        <v>55</v>
      </c>
      <c r="E44" s="19">
        <v>10863252</v>
      </c>
      <c r="F44" s="18"/>
      <c r="G44" s="34" t="s">
        <v>87</v>
      </c>
    </row>
    <row r="45" spans="1:7" ht="18.75" thickBot="1" x14ac:dyDescent="0.35">
      <c r="A45" s="35"/>
      <c r="B45" s="26"/>
      <c r="C45" s="26"/>
      <c r="D45" s="36" t="s">
        <v>16</v>
      </c>
      <c r="E45" s="28">
        <f>E42+E43+E44</f>
        <v>25586585</v>
      </c>
      <c r="F45" s="26"/>
      <c r="G45" s="37"/>
    </row>
    <row r="46" spans="1:7" s="30" customFormat="1" ht="18.75" thickBot="1" x14ac:dyDescent="0.35">
      <c r="A46" s="38"/>
      <c r="B46" s="39"/>
      <c r="C46" s="39"/>
      <c r="D46" s="40" t="s">
        <v>17</v>
      </c>
      <c r="E46" s="41"/>
      <c r="F46" s="39"/>
      <c r="G46" s="42"/>
    </row>
    <row r="47" spans="1:7" ht="14.25" customHeight="1" x14ac:dyDescent="0.3">
      <c r="A47" s="31"/>
      <c r="B47" s="32" t="s">
        <v>15</v>
      </c>
      <c r="C47" s="32"/>
      <c r="D47" s="43" t="s">
        <v>56</v>
      </c>
      <c r="E47" s="33"/>
      <c r="F47" s="44"/>
      <c r="G47" s="45"/>
    </row>
    <row r="48" spans="1:7" ht="18" x14ac:dyDescent="0.3">
      <c r="A48" s="17"/>
      <c r="B48" s="18" t="s">
        <v>15</v>
      </c>
      <c r="C48" s="18"/>
      <c r="D48" s="46" t="s">
        <v>56</v>
      </c>
      <c r="E48" s="19"/>
      <c r="F48" s="20"/>
      <c r="G48" s="37"/>
    </row>
    <row r="49" spans="1:7" ht="18.75" thickBot="1" x14ac:dyDescent="0.35">
      <c r="A49" s="47"/>
      <c r="B49" s="47"/>
      <c r="C49" s="47"/>
      <c r="D49" s="47" t="s">
        <v>18</v>
      </c>
      <c r="E49" s="47"/>
      <c r="F49" s="48"/>
      <c r="G49" s="47"/>
    </row>
    <row r="50" spans="1:7" s="54" customFormat="1" ht="18.75" thickBot="1" x14ac:dyDescent="0.35">
      <c r="A50" s="49"/>
      <c r="B50" s="50"/>
      <c r="C50" s="50"/>
      <c r="D50" s="51"/>
      <c r="E50" s="52"/>
      <c r="F50" s="50"/>
      <c r="G50" s="53"/>
    </row>
    <row r="51" spans="1:7" ht="18.75" thickBot="1" x14ac:dyDescent="0.35">
      <c r="A51" s="55"/>
      <c r="B51" s="56"/>
      <c r="C51" s="56"/>
      <c r="D51" s="57" t="s">
        <v>19</v>
      </c>
      <c r="E51" s="56"/>
      <c r="F51" s="56"/>
      <c r="G51" s="58"/>
    </row>
    <row r="52" spans="1:7" ht="18.75" thickBot="1" x14ac:dyDescent="0.35">
      <c r="A52" s="59">
        <v>45474</v>
      </c>
      <c r="B52" s="60" t="s">
        <v>20</v>
      </c>
      <c r="C52" s="60">
        <v>45004</v>
      </c>
      <c r="D52" s="60" t="s">
        <v>88</v>
      </c>
      <c r="E52" s="60"/>
      <c r="F52" s="61">
        <v>14250</v>
      </c>
      <c r="G52" s="60" t="s">
        <v>89</v>
      </c>
    </row>
    <row r="53" spans="1:7" ht="18.75" thickBot="1" x14ac:dyDescent="0.35">
      <c r="A53" s="17">
        <v>45474</v>
      </c>
      <c r="B53" s="18" t="s">
        <v>20</v>
      </c>
      <c r="C53" s="18">
        <v>45005</v>
      </c>
      <c r="D53" s="18" t="s">
        <v>90</v>
      </c>
      <c r="E53" s="20"/>
      <c r="F53" s="19">
        <v>13300</v>
      </c>
      <c r="G53" s="60" t="s">
        <v>89</v>
      </c>
    </row>
    <row r="54" spans="1:7" ht="18" x14ac:dyDescent="0.3">
      <c r="A54" s="17">
        <v>45474</v>
      </c>
      <c r="B54" s="18" t="s">
        <v>20</v>
      </c>
      <c r="C54" s="18">
        <v>45006</v>
      </c>
      <c r="D54" s="18" t="s">
        <v>91</v>
      </c>
      <c r="E54" s="18"/>
      <c r="F54" s="19">
        <v>13300</v>
      </c>
      <c r="G54" s="60" t="s">
        <v>89</v>
      </c>
    </row>
    <row r="55" spans="1:7" ht="18" x14ac:dyDescent="0.3">
      <c r="A55" s="17">
        <v>45474</v>
      </c>
      <c r="B55" s="18" t="s">
        <v>20</v>
      </c>
      <c r="C55" s="18">
        <v>45007</v>
      </c>
      <c r="D55" s="18" t="s">
        <v>92</v>
      </c>
      <c r="E55" s="18"/>
      <c r="F55" s="19">
        <v>39900</v>
      </c>
      <c r="G55" s="21" t="s">
        <v>93</v>
      </c>
    </row>
    <row r="56" spans="1:7" ht="18" x14ac:dyDescent="0.3">
      <c r="A56" s="17">
        <v>45476</v>
      </c>
      <c r="B56" s="18" t="s">
        <v>20</v>
      </c>
      <c r="C56" s="18">
        <v>45008</v>
      </c>
      <c r="D56" s="18" t="s">
        <v>94</v>
      </c>
      <c r="E56" s="18"/>
      <c r="F56" s="19">
        <v>1500</v>
      </c>
      <c r="G56" s="21" t="s">
        <v>82</v>
      </c>
    </row>
    <row r="57" spans="1:7" ht="18" x14ac:dyDescent="0.3">
      <c r="A57" s="17">
        <v>45476</v>
      </c>
      <c r="B57" s="18" t="s">
        <v>20</v>
      </c>
      <c r="C57" s="18">
        <v>45009</v>
      </c>
      <c r="D57" s="18" t="s">
        <v>95</v>
      </c>
      <c r="E57" s="18"/>
      <c r="F57" s="19">
        <v>1500</v>
      </c>
      <c r="G57" s="21" t="s">
        <v>82</v>
      </c>
    </row>
    <row r="58" spans="1:7" ht="18" x14ac:dyDescent="0.3">
      <c r="A58" s="17">
        <v>45476</v>
      </c>
      <c r="B58" s="18" t="s">
        <v>20</v>
      </c>
      <c r="C58" s="18">
        <v>45010</v>
      </c>
      <c r="D58" s="62" t="s">
        <v>96</v>
      </c>
      <c r="E58" s="18"/>
      <c r="F58" s="19">
        <v>1500</v>
      </c>
      <c r="G58" s="21" t="s">
        <v>82</v>
      </c>
    </row>
    <row r="59" spans="1:7" ht="18" x14ac:dyDescent="0.3">
      <c r="A59" s="17">
        <v>45476</v>
      </c>
      <c r="B59" s="18" t="s">
        <v>20</v>
      </c>
      <c r="C59" s="18">
        <v>45011</v>
      </c>
      <c r="D59" s="18" t="s">
        <v>58</v>
      </c>
      <c r="E59" s="18"/>
      <c r="F59" s="19">
        <v>1500</v>
      </c>
      <c r="G59" s="21" t="s">
        <v>82</v>
      </c>
    </row>
    <row r="60" spans="1:7" ht="18" x14ac:dyDescent="0.3">
      <c r="A60" s="17">
        <v>45477</v>
      </c>
      <c r="B60" s="18" t="s">
        <v>20</v>
      </c>
      <c r="C60" s="18">
        <v>45012</v>
      </c>
      <c r="D60" s="18" t="s">
        <v>42</v>
      </c>
      <c r="E60" s="18"/>
      <c r="F60" s="19">
        <v>1500</v>
      </c>
      <c r="G60" s="21" t="s">
        <v>82</v>
      </c>
    </row>
    <row r="61" spans="1:7" ht="18" x14ac:dyDescent="0.3">
      <c r="A61" s="17">
        <v>45477</v>
      </c>
      <c r="B61" s="18" t="s">
        <v>20</v>
      </c>
      <c r="C61" s="18">
        <v>45013</v>
      </c>
      <c r="D61" s="18" t="s">
        <v>66</v>
      </c>
      <c r="E61" s="18"/>
      <c r="F61" s="19">
        <v>1500</v>
      </c>
      <c r="G61" s="21" t="s">
        <v>82</v>
      </c>
    </row>
    <row r="62" spans="1:7" ht="18" x14ac:dyDescent="0.3">
      <c r="A62" s="17">
        <v>45477</v>
      </c>
      <c r="B62" s="18" t="s">
        <v>20</v>
      </c>
      <c r="C62" s="18">
        <v>45014</v>
      </c>
      <c r="D62" s="18" t="s">
        <v>60</v>
      </c>
      <c r="E62" s="18"/>
      <c r="F62" s="19">
        <v>1500</v>
      </c>
      <c r="G62" s="21" t="s">
        <v>82</v>
      </c>
    </row>
    <row r="63" spans="1:7" ht="18" x14ac:dyDescent="0.3">
      <c r="A63" s="17">
        <v>45477</v>
      </c>
      <c r="B63" s="18" t="s">
        <v>20</v>
      </c>
      <c r="C63" s="18">
        <v>45015</v>
      </c>
      <c r="D63" s="18" t="s">
        <v>97</v>
      </c>
      <c r="E63" s="18"/>
      <c r="F63" s="19">
        <v>156414.6</v>
      </c>
      <c r="G63" s="21" t="s">
        <v>98</v>
      </c>
    </row>
    <row r="64" spans="1:7" ht="18" x14ac:dyDescent="0.3">
      <c r="A64" s="17">
        <v>45478</v>
      </c>
      <c r="B64" s="18" t="s">
        <v>20</v>
      </c>
      <c r="C64" s="18">
        <v>45016</v>
      </c>
      <c r="D64" s="18" t="s">
        <v>99</v>
      </c>
      <c r="E64" s="18"/>
      <c r="F64" s="19">
        <v>5421</v>
      </c>
      <c r="G64" s="21" t="s">
        <v>82</v>
      </c>
    </row>
    <row r="65" spans="1:7" ht="18" x14ac:dyDescent="0.3">
      <c r="A65" s="17">
        <v>45478</v>
      </c>
      <c r="B65" s="18" t="s">
        <v>20</v>
      </c>
      <c r="C65" s="18">
        <v>45017</v>
      </c>
      <c r="D65" s="18" t="s">
        <v>100</v>
      </c>
      <c r="E65" s="18"/>
      <c r="F65" s="19">
        <v>5421</v>
      </c>
      <c r="G65" s="21" t="s">
        <v>82</v>
      </c>
    </row>
    <row r="66" spans="1:7" ht="18" x14ac:dyDescent="0.3">
      <c r="A66" s="17">
        <v>45484</v>
      </c>
      <c r="B66" s="18" t="s">
        <v>20</v>
      </c>
      <c r="C66" s="18">
        <v>45018</v>
      </c>
      <c r="D66" s="18" t="s">
        <v>97</v>
      </c>
      <c r="E66" s="18"/>
      <c r="F66" s="19">
        <v>84970.05</v>
      </c>
      <c r="G66" s="21" t="s">
        <v>101</v>
      </c>
    </row>
    <row r="67" spans="1:7" ht="18" x14ac:dyDescent="0.3">
      <c r="A67" s="17">
        <v>45485</v>
      </c>
      <c r="B67" s="18" t="s">
        <v>20</v>
      </c>
      <c r="C67" s="18">
        <v>45019</v>
      </c>
      <c r="D67" s="18" t="s">
        <v>100</v>
      </c>
      <c r="E67" s="18"/>
      <c r="F67" s="19">
        <v>1500</v>
      </c>
      <c r="G67" s="21" t="s">
        <v>82</v>
      </c>
    </row>
    <row r="68" spans="1:7" ht="18" x14ac:dyDescent="0.3">
      <c r="A68" s="17">
        <v>45485</v>
      </c>
      <c r="B68" s="18" t="s">
        <v>20</v>
      </c>
      <c r="C68" s="18">
        <v>45020</v>
      </c>
      <c r="D68" s="18" t="s">
        <v>58</v>
      </c>
      <c r="E68" s="18"/>
      <c r="F68" s="19">
        <v>1500</v>
      </c>
      <c r="G68" s="21" t="s">
        <v>82</v>
      </c>
    </row>
    <row r="69" spans="1:7" ht="18" x14ac:dyDescent="0.3">
      <c r="A69" s="17">
        <v>45485</v>
      </c>
      <c r="B69" s="18" t="s">
        <v>20</v>
      </c>
      <c r="C69" s="18">
        <v>45021</v>
      </c>
      <c r="D69" s="18" t="s">
        <v>66</v>
      </c>
      <c r="E69" s="18"/>
      <c r="F69" s="19">
        <v>1300</v>
      </c>
      <c r="G69" s="21" t="s">
        <v>82</v>
      </c>
    </row>
    <row r="70" spans="1:7" ht="18" x14ac:dyDescent="0.3">
      <c r="A70" s="17">
        <v>45485</v>
      </c>
      <c r="B70" s="18" t="s">
        <v>20</v>
      </c>
      <c r="C70" s="18">
        <v>45022</v>
      </c>
      <c r="D70" s="18" t="s">
        <v>102</v>
      </c>
      <c r="E70" s="18"/>
      <c r="F70" s="19">
        <v>1500</v>
      </c>
      <c r="G70" s="21" t="s">
        <v>82</v>
      </c>
    </row>
    <row r="71" spans="1:7" ht="18" x14ac:dyDescent="0.3">
      <c r="A71" s="17">
        <v>45485</v>
      </c>
      <c r="B71" s="18" t="s">
        <v>20</v>
      </c>
      <c r="C71" s="18">
        <v>45023</v>
      </c>
      <c r="D71" s="18" t="s">
        <v>94</v>
      </c>
      <c r="E71" s="18"/>
      <c r="F71" s="19">
        <v>1500</v>
      </c>
      <c r="G71" s="21" t="s">
        <v>82</v>
      </c>
    </row>
    <row r="72" spans="1:7" ht="18" x14ac:dyDescent="0.3">
      <c r="A72" s="17">
        <v>45485</v>
      </c>
      <c r="B72" s="18" t="s">
        <v>20</v>
      </c>
      <c r="C72" s="18">
        <v>45024</v>
      </c>
      <c r="D72" s="18" t="s">
        <v>63</v>
      </c>
      <c r="E72" s="18"/>
      <c r="F72" s="19">
        <v>1500</v>
      </c>
      <c r="G72" s="21" t="s">
        <v>82</v>
      </c>
    </row>
    <row r="73" spans="1:7" ht="18" x14ac:dyDescent="0.3">
      <c r="A73" s="17">
        <v>45485</v>
      </c>
      <c r="B73" s="18" t="s">
        <v>20</v>
      </c>
      <c r="C73" s="18">
        <v>45025</v>
      </c>
      <c r="D73" s="18" t="s">
        <v>42</v>
      </c>
      <c r="E73" s="18"/>
      <c r="F73" s="19">
        <v>1300</v>
      </c>
      <c r="G73" s="21" t="s">
        <v>82</v>
      </c>
    </row>
    <row r="74" spans="1:7" ht="18" x14ac:dyDescent="0.3">
      <c r="A74" s="17">
        <v>45485</v>
      </c>
      <c r="B74" s="18" t="s">
        <v>20</v>
      </c>
      <c r="C74" s="18">
        <v>45026</v>
      </c>
      <c r="D74" s="18" t="s">
        <v>95</v>
      </c>
      <c r="E74" s="18"/>
      <c r="F74" s="19">
        <v>1100</v>
      </c>
      <c r="G74" s="21" t="s">
        <v>82</v>
      </c>
    </row>
    <row r="75" spans="1:7" ht="18" x14ac:dyDescent="0.3">
      <c r="A75" s="17">
        <v>45485</v>
      </c>
      <c r="B75" s="18" t="s">
        <v>20</v>
      </c>
      <c r="C75" s="18">
        <v>45027</v>
      </c>
      <c r="D75" s="18" t="s">
        <v>103</v>
      </c>
      <c r="E75" s="18"/>
      <c r="F75" s="19">
        <v>1500</v>
      </c>
      <c r="G75" s="21" t="s">
        <v>82</v>
      </c>
    </row>
    <row r="76" spans="1:7" ht="18" x14ac:dyDescent="0.3">
      <c r="A76" s="17">
        <v>45485</v>
      </c>
      <c r="B76" s="18" t="s">
        <v>20</v>
      </c>
      <c r="C76" s="18">
        <v>45028</v>
      </c>
      <c r="D76" s="18" t="s">
        <v>99</v>
      </c>
      <c r="E76" s="18"/>
      <c r="F76" s="19">
        <v>1500</v>
      </c>
      <c r="G76" s="21" t="s">
        <v>82</v>
      </c>
    </row>
    <row r="77" spans="1:7" ht="18" x14ac:dyDescent="0.3">
      <c r="A77" s="17">
        <v>45491</v>
      </c>
      <c r="B77" s="18" t="s">
        <v>20</v>
      </c>
      <c r="C77" s="18">
        <v>45029</v>
      </c>
      <c r="D77" s="18" t="s">
        <v>104</v>
      </c>
      <c r="E77" s="18"/>
      <c r="F77" s="19">
        <v>37716.35</v>
      </c>
      <c r="G77" s="21" t="s">
        <v>105</v>
      </c>
    </row>
    <row r="78" spans="1:7" ht="18" x14ac:dyDescent="0.3">
      <c r="A78" s="17">
        <v>45491</v>
      </c>
      <c r="B78" s="18" t="s">
        <v>20</v>
      </c>
      <c r="C78" s="18">
        <v>45030</v>
      </c>
      <c r="D78" s="18" t="s">
        <v>106</v>
      </c>
      <c r="E78" s="18"/>
      <c r="F78" s="19">
        <v>113482.51</v>
      </c>
      <c r="G78" s="21" t="s">
        <v>107</v>
      </c>
    </row>
    <row r="79" spans="1:7" ht="18" x14ac:dyDescent="0.3">
      <c r="A79" s="17">
        <v>45498</v>
      </c>
      <c r="B79" s="18" t="s">
        <v>20</v>
      </c>
      <c r="C79" s="18">
        <v>45031</v>
      </c>
      <c r="D79" s="18" t="s">
        <v>108</v>
      </c>
      <c r="E79" s="18"/>
      <c r="F79" s="19">
        <v>6650</v>
      </c>
      <c r="G79" s="21" t="s">
        <v>109</v>
      </c>
    </row>
    <row r="80" spans="1:7" ht="18" x14ac:dyDescent="0.3">
      <c r="A80" s="17">
        <v>45498</v>
      </c>
      <c r="B80" s="18" t="s">
        <v>20</v>
      </c>
      <c r="C80" s="18">
        <v>45032</v>
      </c>
      <c r="D80" s="18" t="s">
        <v>110</v>
      </c>
      <c r="E80" s="18"/>
      <c r="F80" s="19">
        <v>10200.959999999999</v>
      </c>
      <c r="G80" s="21" t="s">
        <v>111</v>
      </c>
    </row>
    <row r="81" spans="1:7" ht="18" x14ac:dyDescent="0.3">
      <c r="A81" s="17">
        <v>45498</v>
      </c>
      <c r="B81" s="18" t="s">
        <v>20</v>
      </c>
      <c r="C81" s="18">
        <v>45033</v>
      </c>
      <c r="D81" s="18" t="s">
        <v>41</v>
      </c>
      <c r="E81" s="18"/>
      <c r="F81" s="19">
        <v>3300</v>
      </c>
      <c r="G81" s="21" t="s">
        <v>112</v>
      </c>
    </row>
    <row r="82" spans="1:7" ht="18" x14ac:dyDescent="0.3">
      <c r="A82" s="17">
        <v>45498</v>
      </c>
      <c r="B82" s="18" t="s">
        <v>20</v>
      </c>
      <c r="C82" s="18">
        <v>45034</v>
      </c>
      <c r="D82" s="18" t="s">
        <v>113</v>
      </c>
      <c r="E82" s="18"/>
      <c r="F82" s="19">
        <v>10200.959999999999</v>
      </c>
      <c r="G82" s="21" t="s">
        <v>111</v>
      </c>
    </row>
    <row r="83" spans="1:7" ht="18" x14ac:dyDescent="0.3">
      <c r="A83" s="17">
        <v>45498</v>
      </c>
      <c r="B83" s="18" t="s">
        <v>20</v>
      </c>
      <c r="C83" s="18">
        <v>45035</v>
      </c>
      <c r="D83" s="18" t="s">
        <v>68</v>
      </c>
      <c r="E83" s="18"/>
      <c r="F83" s="19">
        <v>20000</v>
      </c>
      <c r="G83" s="21" t="s">
        <v>114</v>
      </c>
    </row>
    <row r="84" spans="1:7" ht="18" x14ac:dyDescent="0.3">
      <c r="A84" s="17">
        <v>45498</v>
      </c>
      <c r="B84" s="18" t="s">
        <v>20</v>
      </c>
      <c r="C84" s="18">
        <v>45036</v>
      </c>
      <c r="D84" s="18" t="s">
        <v>100</v>
      </c>
      <c r="E84" s="18"/>
      <c r="F84" s="19">
        <v>12500</v>
      </c>
      <c r="G84" s="21" t="s">
        <v>115</v>
      </c>
    </row>
    <row r="85" spans="1:7" ht="18" x14ac:dyDescent="0.3">
      <c r="A85" s="17">
        <v>45498</v>
      </c>
      <c r="B85" s="18" t="s">
        <v>20</v>
      </c>
      <c r="C85" s="18">
        <v>45037</v>
      </c>
      <c r="D85" s="18" t="s">
        <v>99</v>
      </c>
      <c r="E85" s="18"/>
      <c r="F85" s="19">
        <v>12500</v>
      </c>
      <c r="G85" s="21" t="s">
        <v>116</v>
      </c>
    </row>
    <row r="86" spans="1:7" ht="18" x14ac:dyDescent="0.3">
      <c r="A86" s="17">
        <v>45498</v>
      </c>
      <c r="B86" s="18" t="s">
        <v>20</v>
      </c>
      <c r="C86" s="18">
        <v>45038</v>
      </c>
      <c r="D86" s="18" t="s">
        <v>62</v>
      </c>
      <c r="E86" s="18"/>
      <c r="F86" s="19">
        <v>10200.959999999999</v>
      </c>
      <c r="G86" s="21" t="s">
        <v>117</v>
      </c>
    </row>
    <row r="87" spans="1:7" ht="18" x14ac:dyDescent="0.3">
      <c r="A87" s="17">
        <v>45498</v>
      </c>
      <c r="B87" s="18" t="s">
        <v>20</v>
      </c>
      <c r="C87" s="18">
        <v>45039</v>
      </c>
      <c r="D87" s="18" t="s">
        <v>61</v>
      </c>
      <c r="E87" s="18"/>
      <c r="F87" s="19">
        <v>10200.959999999999</v>
      </c>
      <c r="G87" s="21" t="s">
        <v>118</v>
      </c>
    </row>
    <row r="88" spans="1:7" ht="18" x14ac:dyDescent="0.3">
      <c r="A88" s="17">
        <v>45498</v>
      </c>
      <c r="B88" s="18" t="s">
        <v>20</v>
      </c>
      <c r="C88" s="18">
        <v>45040</v>
      </c>
      <c r="D88" s="18" t="s">
        <v>59</v>
      </c>
      <c r="E88" s="18"/>
      <c r="F88" s="19">
        <v>10200.959999999999</v>
      </c>
      <c r="G88" s="21" t="s">
        <v>119</v>
      </c>
    </row>
    <row r="89" spans="1:7" ht="18" x14ac:dyDescent="0.3">
      <c r="A89" s="17">
        <v>45498</v>
      </c>
      <c r="B89" s="18" t="s">
        <v>20</v>
      </c>
      <c r="C89" s="18">
        <v>45041</v>
      </c>
      <c r="D89" s="18" t="s">
        <v>67</v>
      </c>
      <c r="E89" s="18"/>
      <c r="F89" s="19">
        <v>10200.959999999999</v>
      </c>
      <c r="G89" s="21" t="s">
        <v>120</v>
      </c>
    </row>
    <row r="90" spans="1:7" ht="18" x14ac:dyDescent="0.3">
      <c r="A90" s="17">
        <v>45498</v>
      </c>
      <c r="B90" s="18" t="s">
        <v>20</v>
      </c>
      <c r="C90" s="18">
        <v>45042</v>
      </c>
      <c r="D90" s="18" t="s">
        <v>121</v>
      </c>
      <c r="E90" s="18"/>
      <c r="F90" s="19">
        <v>10200.959999999999</v>
      </c>
      <c r="G90" s="21" t="s">
        <v>122</v>
      </c>
    </row>
    <row r="91" spans="1:7" ht="18" x14ac:dyDescent="0.3">
      <c r="A91" s="17">
        <v>45498</v>
      </c>
      <c r="B91" s="18" t="s">
        <v>20</v>
      </c>
      <c r="C91" s="18">
        <v>45043</v>
      </c>
      <c r="D91" s="18" t="s">
        <v>60</v>
      </c>
      <c r="E91" s="18"/>
      <c r="F91" s="19">
        <v>2718.33</v>
      </c>
      <c r="G91" s="21" t="s">
        <v>112</v>
      </c>
    </row>
    <row r="92" spans="1:7" ht="18" x14ac:dyDescent="0.3">
      <c r="A92" s="17">
        <v>45498</v>
      </c>
      <c r="B92" s="18" t="s">
        <v>20</v>
      </c>
      <c r="C92" s="18">
        <v>45044</v>
      </c>
      <c r="D92" s="18" t="s">
        <v>123</v>
      </c>
      <c r="E92" s="18"/>
      <c r="F92" s="19">
        <v>2718.33</v>
      </c>
      <c r="G92" s="21" t="s">
        <v>112</v>
      </c>
    </row>
    <row r="93" spans="1:7" ht="18" x14ac:dyDescent="0.3">
      <c r="A93" s="17">
        <v>45498</v>
      </c>
      <c r="B93" s="18" t="s">
        <v>20</v>
      </c>
      <c r="C93" s="18">
        <v>45045</v>
      </c>
      <c r="D93" s="18" t="s">
        <v>67</v>
      </c>
      <c r="E93" s="18"/>
      <c r="F93" s="19">
        <v>1223.93</v>
      </c>
      <c r="G93" s="21" t="s">
        <v>112</v>
      </c>
    </row>
    <row r="94" spans="1:7" ht="18" x14ac:dyDescent="0.3">
      <c r="A94" s="17">
        <v>45498</v>
      </c>
      <c r="B94" s="18" t="s">
        <v>20</v>
      </c>
      <c r="C94" s="18">
        <v>45046</v>
      </c>
      <c r="D94" s="18" t="s">
        <v>96</v>
      </c>
      <c r="E94" s="18"/>
      <c r="F94" s="19">
        <v>749.88</v>
      </c>
      <c r="G94" s="21" t="s">
        <v>112</v>
      </c>
    </row>
    <row r="95" spans="1:7" ht="18" x14ac:dyDescent="0.3">
      <c r="A95" s="17">
        <v>45498</v>
      </c>
      <c r="B95" s="18" t="s">
        <v>20</v>
      </c>
      <c r="C95" s="18">
        <v>45047</v>
      </c>
      <c r="D95" s="18" t="s">
        <v>66</v>
      </c>
      <c r="E95" s="18"/>
      <c r="F95" s="19">
        <v>656.15</v>
      </c>
      <c r="G95" s="21" t="s">
        <v>112</v>
      </c>
    </row>
    <row r="96" spans="1:7" ht="18" x14ac:dyDescent="0.3">
      <c r="A96" s="17">
        <v>45498</v>
      </c>
      <c r="B96" s="18" t="s">
        <v>20</v>
      </c>
      <c r="C96" s="18">
        <v>45048</v>
      </c>
      <c r="D96" s="18" t="s">
        <v>61</v>
      </c>
      <c r="E96" s="18"/>
      <c r="F96" s="19">
        <v>1835.89</v>
      </c>
      <c r="G96" s="21" t="s">
        <v>112</v>
      </c>
    </row>
    <row r="97" spans="1:7" ht="18" x14ac:dyDescent="0.3">
      <c r="A97" s="17">
        <v>45498</v>
      </c>
      <c r="B97" s="18" t="s">
        <v>20</v>
      </c>
      <c r="C97" s="18">
        <v>45049</v>
      </c>
      <c r="D97" s="18" t="s">
        <v>113</v>
      </c>
      <c r="E97" s="18"/>
      <c r="F97" s="19">
        <v>7343.56</v>
      </c>
      <c r="G97" s="21" t="s">
        <v>112</v>
      </c>
    </row>
    <row r="98" spans="1:7" ht="18" x14ac:dyDescent="0.3">
      <c r="A98" s="17">
        <v>45498</v>
      </c>
      <c r="B98" s="18" t="s">
        <v>20</v>
      </c>
      <c r="C98" s="18">
        <v>45050</v>
      </c>
      <c r="D98" s="18" t="s">
        <v>43</v>
      </c>
      <c r="E98" s="18"/>
      <c r="F98" s="19">
        <v>2718.33</v>
      </c>
      <c r="G98" s="21" t="s">
        <v>112</v>
      </c>
    </row>
    <row r="99" spans="1:7" ht="18" x14ac:dyDescent="0.3">
      <c r="A99" s="17">
        <v>45503</v>
      </c>
      <c r="B99" s="18" t="s">
        <v>20</v>
      </c>
      <c r="C99" s="18">
        <v>45051</v>
      </c>
      <c r="D99" s="18" t="s">
        <v>124</v>
      </c>
      <c r="E99" s="18"/>
      <c r="F99" s="19">
        <v>8500</v>
      </c>
      <c r="G99" s="21" t="s">
        <v>125</v>
      </c>
    </row>
    <row r="100" spans="1:7" ht="18" x14ac:dyDescent="0.3">
      <c r="A100" s="17">
        <v>45503</v>
      </c>
      <c r="B100" s="18" t="s">
        <v>20</v>
      </c>
      <c r="C100" s="18">
        <v>45052</v>
      </c>
      <c r="D100" s="18" t="s">
        <v>126</v>
      </c>
      <c r="E100" s="18"/>
      <c r="F100" s="19">
        <v>8500</v>
      </c>
      <c r="G100" s="21" t="s">
        <v>125</v>
      </c>
    </row>
    <row r="101" spans="1:7" ht="18" x14ac:dyDescent="0.3">
      <c r="A101" s="17">
        <v>45503</v>
      </c>
      <c r="B101" s="18" t="s">
        <v>20</v>
      </c>
      <c r="C101" s="18">
        <v>45053</v>
      </c>
      <c r="D101" s="18" t="s">
        <v>57</v>
      </c>
      <c r="E101" s="18"/>
      <c r="F101" s="19">
        <v>8500</v>
      </c>
      <c r="G101" s="21" t="s">
        <v>125</v>
      </c>
    </row>
    <row r="102" spans="1:7" ht="18" x14ac:dyDescent="0.3">
      <c r="A102" s="17">
        <v>45503</v>
      </c>
      <c r="B102" s="18" t="s">
        <v>20</v>
      </c>
      <c r="C102" s="18">
        <v>45054</v>
      </c>
      <c r="D102" s="18" t="s">
        <v>127</v>
      </c>
      <c r="E102" s="18"/>
      <c r="F102" s="19">
        <v>8500</v>
      </c>
      <c r="G102" s="21" t="s">
        <v>125</v>
      </c>
    </row>
    <row r="103" spans="1:7" ht="18" x14ac:dyDescent="0.3">
      <c r="A103" s="17">
        <v>45503</v>
      </c>
      <c r="B103" s="18" t="s">
        <v>20</v>
      </c>
      <c r="C103" s="18">
        <v>45055</v>
      </c>
      <c r="D103" s="18" t="s">
        <v>128</v>
      </c>
      <c r="E103" s="18"/>
      <c r="F103" s="19">
        <v>8500</v>
      </c>
      <c r="G103" s="21" t="s">
        <v>125</v>
      </c>
    </row>
    <row r="104" spans="1:7" ht="18" x14ac:dyDescent="0.3">
      <c r="A104" s="17">
        <v>45503</v>
      </c>
      <c r="B104" s="18" t="s">
        <v>20</v>
      </c>
      <c r="C104" s="18">
        <v>45056</v>
      </c>
      <c r="D104" s="18" t="s">
        <v>129</v>
      </c>
      <c r="E104" s="18"/>
      <c r="F104" s="19">
        <v>8500</v>
      </c>
      <c r="G104" s="21" t="s">
        <v>125</v>
      </c>
    </row>
    <row r="105" spans="1:7" ht="18" x14ac:dyDescent="0.3">
      <c r="A105" s="17">
        <v>45503</v>
      </c>
      <c r="B105" s="18" t="s">
        <v>20</v>
      </c>
      <c r="C105" s="18">
        <v>45057</v>
      </c>
      <c r="D105" s="18" t="s">
        <v>34</v>
      </c>
      <c r="E105" s="18"/>
      <c r="F105" s="19">
        <v>8500</v>
      </c>
      <c r="G105" s="21" t="s">
        <v>125</v>
      </c>
    </row>
    <row r="106" spans="1:7" ht="18" x14ac:dyDescent="0.3">
      <c r="A106" s="17">
        <v>45503</v>
      </c>
      <c r="B106" s="18" t="s">
        <v>20</v>
      </c>
      <c r="C106" s="18">
        <v>45058</v>
      </c>
      <c r="D106" s="18" t="s">
        <v>130</v>
      </c>
      <c r="E106" s="18"/>
      <c r="F106" s="19">
        <v>8500</v>
      </c>
      <c r="G106" s="21" t="s">
        <v>125</v>
      </c>
    </row>
    <row r="107" spans="1:7" ht="18" x14ac:dyDescent="0.3">
      <c r="A107" s="17">
        <v>45503</v>
      </c>
      <c r="B107" s="18" t="s">
        <v>20</v>
      </c>
      <c r="C107" s="18">
        <v>45059</v>
      </c>
      <c r="D107" s="18" t="s">
        <v>131</v>
      </c>
      <c r="E107" s="18"/>
      <c r="F107" s="19">
        <v>8500</v>
      </c>
      <c r="G107" s="21" t="s">
        <v>125</v>
      </c>
    </row>
    <row r="108" spans="1:7" ht="18.75" thickBot="1" x14ac:dyDescent="0.35">
      <c r="A108" s="63"/>
      <c r="B108" s="18"/>
      <c r="C108" s="64"/>
      <c r="D108" s="65" t="s">
        <v>21</v>
      </c>
      <c r="E108" s="64"/>
      <c r="F108" s="66">
        <f>SUM(F52:F107)</f>
        <v>731696.62999999977</v>
      </c>
      <c r="G108" s="67"/>
    </row>
    <row r="109" spans="1:7" ht="18.75" thickBot="1" x14ac:dyDescent="0.35">
      <c r="A109" s="68"/>
      <c r="B109" s="64"/>
      <c r="C109" s="64"/>
      <c r="D109" s="69"/>
      <c r="E109" s="64"/>
      <c r="F109" s="66"/>
      <c r="G109" s="67"/>
    </row>
    <row r="110" spans="1:7" ht="14.25" customHeight="1" thickBot="1" x14ac:dyDescent="0.35">
      <c r="A110" s="70"/>
      <c r="B110" s="71"/>
      <c r="C110" s="71"/>
      <c r="D110" s="72" t="s">
        <v>22</v>
      </c>
      <c r="E110" s="71"/>
      <c r="F110" s="71"/>
      <c r="G110" s="26"/>
    </row>
    <row r="111" spans="1:7" ht="18.75" thickBot="1" x14ac:dyDescent="0.35">
      <c r="A111" s="73">
        <v>45476</v>
      </c>
      <c r="B111" s="60" t="s">
        <v>15</v>
      </c>
      <c r="C111" s="60">
        <v>6848</v>
      </c>
      <c r="D111" s="60" t="s">
        <v>76</v>
      </c>
      <c r="E111" s="60"/>
      <c r="F111" s="61">
        <v>25000</v>
      </c>
      <c r="G111" s="74" t="s">
        <v>132</v>
      </c>
    </row>
    <row r="112" spans="1:7" ht="18.75" thickBot="1" x14ac:dyDescent="0.35">
      <c r="A112" s="73">
        <v>45476</v>
      </c>
      <c r="B112" s="18" t="s">
        <v>15</v>
      </c>
      <c r="C112" s="18">
        <v>6849</v>
      </c>
      <c r="D112" s="18" t="s">
        <v>71</v>
      </c>
      <c r="E112" s="18"/>
      <c r="F112" s="19">
        <v>25000</v>
      </c>
      <c r="G112" s="74" t="s">
        <v>132</v>
      </c>
    </row>
    <row r="113" spans="1:7" ht="18.75" thickBot="1" x14ac:dyDescent="0.35">
      <c r="A113" s="73">
        <v>45476</v>
      </c>
      <c r="B113" s="18" t="s">
        <v>15</v>
      </c>
      <c r="C113" s="18">
        <v>6850</v>
      </c>
      <c r="D113" s="18" t="s">
        <v>73</v>
      </c>
      <c r="E113" s="18"/>
      <c r="F113" s="61">
        <v>25000</v>
      </c>
      <c r="G113" s="74" t="s">
        <v>132</v>
      </c>
    </row>
    <row r="114" spans="1:7" ht="18.75" thickBot="1" x14ac:dyDescent="0.35">
      <c r="A114" s="73">
        <v>45476</v>
      </c>
      <c r="B114" s="18" t="s">
        <v>15</v>
      </c>
      <c r="C114" s="60">
        <v>6851</v>
      </c>
      <c r="D114" s="18" t="s">
        <v>72</v>
      </c>
      <c r="E114" s="18"/>
      <c r="F114" s="19">
        <v>25000</v>
      </c>
      <c r="G114" s="74" t="s">
        <v>132</v>
      </c>
    </row>
    <row r="115" spans="1:7" ht="18.75" thickBot="1" x14ac:dyDescent="0.35">
      <c r="A115" s="73">
        <v>45476</v>
      </c>
      <c r="B115" s="18" t="s">
        <v>15</v>
      </c>
      <c r="C115" s="18">
        <v>6852</v>
      </c>
      <c r="D115" s="18" t="s">
        <v>31</v>
      </c>
      <c r="E115" s="18"/>
      <c r="F115" s="61">
        <v>25000</v>
      </c>
      <c r="G115" s="74" t="s">
        <v>132</v>
      </c>
    </row>
    <row r="116" spans="1:7" ht="15.75" customHeight="1" thickBot="1" x14ac:dyDescent="0.35">
      <c r="A116" s="73">
        <v>45476</v>
      </c>
      <c r="B116" s="18" t="s">
        <v>15</v>
      </c>
      <c r="C116" s="18">
        <v>6853</v>
      </c>
      <c r="D116" s="18" t="s">
        <v>75</v>
      </c>
      <c r="E116" s="18"/>
      <c r="F116" s="19">
        <v>25000</v>
      </c>
      <c r="G116" s="74" t="s">
        <v>132</v>
      </c>
    </row>
    <row r="117" spans="1:7" ht="18.75" thickBot="1" x14ac:dyDescent="0.35">
      <c r="A117" s="73">
        <v>45476</v>
      </c>
      <c r="B117" s="18" t="s">
        <v>15</v>
      </c>
      <c r="C117" s="60">
        <v>6854</v>
      </c>
      <c r="D117" s="18" t="s">
        <v>74</v>
      </c>
      <c r="E117" s="18"/>
      <c r="F117" s="61">
        <v>25000</v>
      </c>
      <c r="G117" s="74" t="s">
        <v>132</v>
      </c>
    </row>
    <row r="118" spans="1:7" ht="18.75" thickBot="1" x14ac:dyDescent="0.35">
      <c r="A118" s="73">
        <v>45476</v>
      </c>
      <c r="B118" s="18" t="s">
        <v>15</v>
      </c>
      <c r="C118" s="18">
        <v>6855</v>
      </c>
      <c r="D118" s="18" t="s">
        <v>77</v>
      </c>
      <c r="E118" s="18"/>
      <c r="F118" s="19">
        <v>25000</v>
      </c>
      <c r="G118" s="74" t="s">
        <v>132</v>
      </c>
    </row>
    <row r="119" spans="1:7" ht="18.75" thickBot="1" x14ac:dyDescent="0.35">
      <c r="A119" s="73">
        <v>45476</v>
      </c>
      <c r="B119" s="18" t="s">
        <v>15</v>
      </c>
      <c r="C119" s="18">
        <v>6856</v>
      </c>
      <c r="D119" s="18" t="s">
        <v>133</v>
      </c>
      <c r="E119" s="18"/>
      <c r="F119" s="61">
        <v>25000</v>
      </c>
      <c r="G119" s="74" t="s">
        <v>132</v>
      </c>
    </row>
    <row r="120" spans="1:7" ht="18.75" thickBot="1" x14ac:dyDescent="0.35">
      <c r="A120" s="73">
        <v>45476</v>
      </c>
      <c r="B120" s="18" t="s">
        <v>15</v>
      </c>
      <c r="C120" s="60">
        <v>6857</v>
      </c>
      <c r="D120" s="18" t="s">
        <v>32</v>
      </c>
      <c r="E120" s="18"/>
      <c r="F120" s="19">
        <v>1000</v>
      </c>
      <c r="G120" s="74" t="s">
        <v>132</v>
      </c>
    </row>
    <row r="121" spans="1:7" ht="18.75" thickBot="1" x14ac:dyDescent="0.35">
      <c r="A121" s="73">
        <v>45476</v>
      </c>
      <c r="B121" s="18" t="s">
        <v>15</v>
      </c>
      <c r="C121" s="18">
        <v>6858</v>
      </c>
      <c r="D121" s="18" t="s">
        <v>134</v>
      </c>
      <c r="E121" s="18"/>
      <c r="F121" s="19">
        <v>9500</v>
      </c>
      <c r="G121" s="21" t="s">
        <v>135</v>
      </c>
    </row>
    <row r="122" spans="1:7" ht="18.75" thickBot="1" x14ac:dyDescent="0.35">
      <c r="A122" s="73">
        <v>45476</v>
      </c>
      <c r="B122" s="18" t="s">
        <v>15</v>
      </c>
      <c r="C122" s="18">
        <v>6859</v>
      </c>
      <c r="D122" s="18" t="s">
        <v>136</v>
      </c>
      <c r="E122" s="18"/>
      <c r="F122" s="19">
        <v>9500</v>
      </c>
      <c r="G122" s="21" t="s">
        <v>135</v>
      </c>
    </row>
    <row r="123" spans="1:7" ht="18.75" thickBot="1" x14ac:dyDescent="0.35">
      <c r="A123" s="73">
        <v>45476</v>
      </c>
      <c r="B123" s="18" t="s">
        <v>15</v>
      </c>
      <c r="C123" s="60">
        <v>6860</v>
      </c>
      <c r="D123" s="18" t="s">
        <v>137</v>
      </c>
      <c r="E123" s="18"/>
      <c r="F123" s="19">
        <v>7600</v>
      </c>
      <c r="G123" s="21" t="s">
        <v>135</v>
      </c>
    </row>
    <row r="124" spans="1:7" ht="18.75" thickBot="1" x14ac:dyDescent="0.35">
      <c r="A124" s="73">
        <v>45476</v>
      </c>
      <c r="B124" s="18" t="s">
        <v>15</v>
      </c>
      <c r="C124" s="18">
        <v>6861</v>
      </c>
      <c r="D124" s="18" t="s">
        <v>138</v>
      </c>
      <c r="E124" s="18"/>
      <c r="F124" s="19">
        <v>9500</v>
      </c>
      <c r="G124" s="21" t="s">
        <v>135</v>
      </c>
    </row>
    <row r="125" spans="1:7" ht="18.75" thickBot="1" x14ac:dyDescent="0.35">
      <c r="A125" s="73">
        <v>45476</v>
      </c>
      <c r="B125" s="18" t="s">
        <v>15</v>
      </c>
      <c r="C125" s="18">
        <v>6862</v>
      </c>
      <c r="D125" s="18" t="s">
        <v>139</v>
      </c>
      <c r="E125" s="18"/>
      <c r="F125" s="19">
        <v>14250</v>
      </c>
      <c r="G125" s="21" t="s">
        <v>135</v>
      </c>
    </row>
    <row r="126" spans="1:7" ht="18.75" thickBot="1" x14ac:dyDescent="0.35">
      <c r="A126" s="73">
        <v>45476</v>
      </c>
      <c r="B126" s="18" t="s">
        <v>15</v>
      </c>
      <c r="C126" s="60">
        <v>6863</v>
      </c>
      <c r="D126" s="18" t="s">
        <v>140</v>
      </c>
      <c r="E126" s="18"/>
      <c r="F126" s="19">
        <v>9500</v>
      </c>
      <c r="G126" s="21" t="s">
        <v>135</v>
      </c>
    </row>
    <row r="127" spans="1:7" ht="18.75" thickBot="1" x14ac:dyDescent="0.35">
      <c r="A127" s="73">
        <v>45476</v>
      </c>
      <c r="B127" s="18" t="s">
        <v>15</v>
      </c>
      <c r="C127" s="18">
        <v>6864</v>
      </c>
      <c r="D127" s="18" t="s">
        <v>141</v>
      </c>
      <c r="E127" s="18"/>
      <c r="F127" s="19">
        <v>4750</v>
      </c>
      <c r="G127" s="21" t="s">
        <v>135</v>
      </c>
    </row>
    <row r="128" spans="1:7" ht="18.75" thickBot="1" x14ac:dyDescent="0.35">
      <c r="A128" s="73">
        <v>45476</v>
      </c>
      <c r="B128" s="18" t="s">
        <v>15</v>
      </c>
      <c r="C128" s="18">
        <v>6865</v>
      </c>
      <c r="D128" s="18" t="s">
        <v>142</v>
      </c>
      <c r="E128" s="18"/>
      <c r="F128" s="19">
        <v>4750</v>
      </c>
      <c r="G128" s="21" t="s">
        <v>135</v>
      </c>
    </row>
    <row r="129" spans="1:7" ht="18.75" thickBot="1" x14ac:dyDescent="0.35">
      <c r="A129" s="73">
        <v>45476</v>
      </c>
      <c r="B129" s="18" t="s">
        <v>15</v>
      </c>
      <c r="C129" s="60">
        <v>6866</v>
      </c>
      <c r="D129" s="18" t="s">
        <v>143</v>
      </c>
      <c r="E129" s="18"/>
      <c r="F129" s="19">
        <v>4750</v>
      </c>
      <c r="G129" s="21" t="s">
        <v>135</v>
      </c>
    </row>
    <row r="130" spans="1:7" ht="18.75" thickBot="1" x14ac:dyDescent="0.35">
      <c r="A130" s="73">
        <v>45476</v>
      </c>
      <c r="B130" s="18" t="s">
        <v>15</v>
      </c>
      <c r="C130" s="18">
        <v>6867</v>
      </c>
      <c r="D130" s="18" t="s">
        <v>144</v>
      </c>
      <c r="E130" s="18"/>
      <c r="F130" s="19">
        <v>4750</v>
      </c>
      <c r="G130" s="21" t="s">
        <v>135</v>
      </c>
    </row>
    <row r="131" spans="1:7" ht="18.75" thickBot="1" x14ac:dyDescent="0.35">
      <c r="A131" s="73">
        <v>45476</v>
      </c>
      <c r="B131" s="18" t="s">
        <v>15</v>
      </c>
      <c r="C131" s="18">
        <v>6868</v>
      </c>
      <c r="D131" s="18" t="s">
        <v>145</v>
      </c>
      <c r="E131" s="18"/>
      <c r="F131" s="19">
        <v>6650</v>
      </c>
      <c r="G131" s="21" t="s">
        <v>135</v>
      </c>
    </row>
    <row r="132" spans="1:7" ht="18.75" thickBot="1" x14ac:dyDescent="0.35">
      <c r="A132" s="73">
        <v>45476</v>
      </c>
      <c r="B132" s="18" t="s">
        <v>15</v>
      </c>
      <c r="C132" s="60">
        <v>6869</v>
      </c>
      <c r="D132" s="18" t="s">
        <v>146</v>
      </c>
      <c r="E132" s="18"/>
      <c r="F132" s="19">
        <v>6650</v>
      </c>
      <c r="G132" s="21" t="s">
        <v>135</v>
      </c>
    </row>
    <row r="133" spans="1:7" ht="18.75" thickBot="1" x14ac:dyDescent="0.35">
      <c r="A133" s="73">
        <v>45476</v>
      </c>
      <c r="B133" s="18" t="s">
        <v>15</v>
      </c>
      <c r="C133" s="18">
        <v>6870</v>
      </c>
      <c r="D133" s="18" t="s">
        <v>147</v>
      </c>
      <c r="E133" s="18"/>
      <c r="F133" s="19">
        <v>7600</v>
      </c>
      <c r="G133" s="21" t="s">
        <v>135</v>
      </c>
    </row>
    <row r="134" spans="1:7" ht="18.75" thickBot="1" x14ac:dyDescent="0.35">
      <c r="A134" s="73">
        <v>45476</v>
      </c>
      <c r="B134" s="18" t="s">
        <v>15</v>
      </c>
      <c r="C134" s="18">
        <v>6871</v>
      </c>
      <c r="D134" s="18" t="s">
        <v>148</v>
      </c>
      <c r="E134" s="18"/>
      <c r="F134" s="19">
        <v>7600</v>
      </c>
      <c r="G134" s="21" t="s">
        <v>135</v>
      </c>
    </row>
    <row r="135" spans="1:7" ht="18.75" thickBot="1" x14ac:dyDescent="0.35">
      <c r="A135" s="73">
        <v>45476</v>
      </c>
      <c r="B135" s="18" t="s">
        <v>15</v>
      </c>
      <c r="C135" s="60">
        <v>6872</v>
      </c>
      <c r="D135" s="18" t="s">
        <v>149</v>
      </c>
      <c r="E135" s="18"/>
      <c r="F135" s="75">
        <v>9500</v>
      </c>
      <c r="G135" s="21" t="s">
        <v>135</v>
      </c>
    </row>
    <row r="136" spans="1:7" ht="18" x14ac:dyDescent="0.3">
      <c r="A136" s="73">
        <v>45476</v>
      </c>
      <c r="B136" s="18" t="s">
        <v>15</v>
      </c>
      <c r="C136" s="18">
        <v>6873</v>
      </c>
      <c r="D136" s="18" t="s">
        <v>150</v>
      </c>
      <c r="E136" s="18"/>
      <c r="F136" s="19">
        <v>4513.8500000000004</v>
      </c>
      <c r="G136" s="21" t="s">
        <v>35</v>
      </c>
    </row>
    <row r="137" spans="1:7" ht="18.75" thickBot="1" x14ac:dyDescent="0.35">
      <c r="A137" s="76">
        <v>45478</v>
      </c>
      <c r="B137" s="18" t="s">
        <v>15</v>
      </c>
      <c r="C137" s="77">
        <v>6874</v>
      </c>
      <c r="D137" s="18" t="s">
        <v>151</v>
      </c>
      <c r="E137" s="18"/>
      <c r="F137" s="19">
        <v>9500</v>
      </c>
      <c r="G137" s="21" t="s">
        <v>135</v>
      </c>
    </row>
    <row r="138" spans="1:7" ht="18" x14ac:dyDescent="0.3">
      <c r="A138" s="76">
        <v>45478</v>
      </c>
      <c r="B138" s="18" t="s">
        <v>15</v>
      </c>
      <c r="C138" s="60">
        <v>6875</v>
      </c>
      <c r="D138" s="18" t="s">
        <v>152</v>
      </c>
      <c r="E138" s="18"/>
      <c r="F138" s="19">
        <v>13300</v>
      </c>
      <c r="G138" s="21" t="s">
        <v>153</v>
      </c>
    </row>
    <row r="139" spans="1:7" ht="18" x14ac:dyDescent="0.3">
      <c r="A139" s="76">
        <v>45478</v>
      </c>
      <c r="B139" s="18" t="s">
        <v>15</v>
      </c>
      <c r="C139" s="18">
        <v>6876</v>
      </c>
      <c r="D139" s="18" t="s">
        <v>154</v>
      </c>
      <c r="E139" s="18"/>
      <c r="F139" s="19">
        <v>42750</v>
      </c>
      <c r="G139" s="21" t="s">
        <v>153</v>
      </c>
    </row>
    <row r="140" spans="1:7" ht="18.75" thickBot="1" x14ac:dyDescent="0.35">
      <c r="A140" s="76">
        <v>45478</v>
      </c>
      <c r="B140" s="18" t="s">
        <v>15</v>
      </c>
      <c r="C140" s="77">
        <v>6877</v>
      </c>
      <c r="D140" s="18" t="s">
        <v>155</v>
      </c>
      <c r="E140" s="18"/>
      <c r="F140" s="19">
        <v>42750</v>
      </c>
      <c r="G140" s="21" t="s">
        <v>153</v>
      </c>
    </row>
    <row r="141" spans="1:7" ht="18" x14ac:dyDescent="0.3">
      <c r="A141" s="76">
        <v>45478</v>
      </c>
      <c r="B141" s="18" t="s">
        <v>15</v>
      </c>
      <c r="C141" s="60">
        <v>6878</v>
      </c>
      <c r="D141" s="18" t="s">
        <v>156</v>
      </c>
      <c r="E141" s="18"/>
      <c r="F141" s="19">
        <v>33250</v>
      </c>
      <c r="G141" s="21" t="s">
        <v>153</v>
      </c>
    </row>
    <row r="142" spans="1:7" ht="18" x14ac:dyDescent="0.3">
      <c r="A142" s="76">
        <v>45478</v>
      </c>
      <c r="B142" s="18" t="s">
        <v>15</v>
      </c>
      <c r="C142" s="18">
        <v>6879</v>
      </c>
      <c r="D142" s="18" t="s">
        <v>157</v>
      </c>
      <c r="E142" s="18"/>
      <c r="F142" s="19">
        <v>8075</v>
      </c>
      <c r="G142" s="21" t="s">
        <v>153</v>
      </c>
    </row>
    <row r="143" spans="1:7" ht="18.75" thickBot="1" x14ac:dyDescent="0.35">
      <c r="A143" s="76">
        <v>45478</v>
      </c>
      <c r="B143" s="18" t="s">
        <v>15</v>
      </c>
      <c r="C143" s="77">
        <v>6880</v>
      </c>
      <c r="D143" s="18" t="s">
        <v>158</v>
      </c>
      <c r="E143" s="18"/>
      <c r="F143" s="19">
        <v>7600</v>
      </c>
      <c r="G143" s="21" t="s">
        <v>153</v>
      </c>
    </row>
    <row r="144" spans="1:7" ht="18" x14ac:dyDescent="0.3">
      <c r="A144" s="76">
        <v>45478</v>
      </c>
      <c r="B144" s="18" t="s">
        <v>15</v>
      </c>
      <c r="C144" s="60">
        <v>6881</v>
      </c>
      <c r="D144" s="18" t="s">
        <v>159</v>
      </c>
      <c r="E144" s="18"/>
      <c r="F144" s="19">
        <v>10000</v>
      </c>
      <c r="G144" s="21" t="s">
        <v>160</v>
      </c>
    </row>
    <row r="145" spans="1:7" ht="18" x14ac:dyDescent="0.3">
      <c r="A145" s="76">
        <v>45478</v>
      </c>
      <c r="B145" s="18" t="s">
        <v>15</v>
      </c>
      <c r="C145" s="18">
        <v>6882</v>
      </c>
      <c r="D145" s="18" t="s">
        <v>159</v>
      </c>
      <c r="E145" s="18"/>
      <c r="F145" s="19">
        <v>10000</v>
      </c>
      <c r="G145" s="21" t="s">
        <v>160</v>
      </c>
    </row>
    <row r="146" spans="1:7" ht="18.75" thickBot="1" x14ac:dyDescent="0.35">
      <c r="A146" s="17">
        <v>45488</v>
      </c>
      <c r="B146" s="18" t="s">
        <v>15</v>
      </c>
      <c r="C146" s="77">
        <v>6883</v>
      </c>
      <c r="D146" s="18" t="s">
        <v>161</v>
      </c>
      <c r="E146" s="18"/>
      <c r="F146" s="19">
        <v>750</v>
      </c>
      <c r="G146" s="21" t="s">
        <v>30</v>
      </c>
    </row>
    <row r="147" spans="1:7" ht="18" x14ac:dyDescent="0.3">
      <c r="A147" s="17">
        <v>45488</v>
      </c>
      <c r="B147" s="18" t="s">
        <v>15</v>
      </c>
      <c r="C147" s="60">
        <v>6884</v>
      </c>
      <c r="D147" s="18" t="s">
        <v>162</v>
      </c>
      <c r="E147" s="18"/>
      <c r="F147" s="19">
        <v>2320</v>
      </c>
      <c r="G147" s="21" t="s">
        <v>30</v>
      </c>
    </row>
    <row r="148" spans="1:7" ht="18" x14ac:dyDescent="0.3">
      <c r="A148" s="17">
        <v>45488</v>
      </c>
      <c r="B148" s="18" t="s">
        <v>15</v>
      </c>
      <c r="C148" s="18">
        <v>6885</v>
      </c>
      <c r="D148" s="18" t="s">
        <v>33</v>
      </c>
      <c r="E148" s="18"/>
      <c r="F148" s="19">
        <v>1750</v>
      </c>
      <c r="G148" s="21" t="s">
        <v>163</v>
      </c>
    </row>
    <row r="149" spans="1:7" ht="18.75" thickBot="1" x14ac:dyDescent="0.35">
      <c r="A149" s="17">
        <v>45488</v>
      </c>
      <c r="B149" s="18" t="s">
        <v>15</v>
      </c>
      <c r="C149" s="77">
        <v>6886</v>
      </c>
      <c r="D149" s="18" t="s">
        <v>164</v>
      </c>
      <c r="E149" s="18"/>
      <c r="F149" s="19">
        <v>2700</v>
      </c>
      <c r="G149" s="21" t="s">
        <v>30</v>
      </c>
    </row>
    <row r="150" spans="1:7" ht="18" x14ac:dyDescent="0.3">
      <c r="A150" s="17">
        <v>45488</v>
      </c>
      <c r="B150" s="18" t="s">
        <v>15</v>
      </c>
      <c r="C150" s="60">
        <v>6887</v>
      </c>
      <c r="D150" s="18" t="s">
        <v>165</v>
      </c>
      <c r="E150" s="18"/>
      <c r="F150" s="19">
        <v>4960</v>
      </c>
      <c r="G150" s="21" t="s">
        <v>30</v>
      </c>
    </row>
    <row r="151" spans="1:7" ht="18" x14ac:dyDescent="0.3">
      <c r="A151" s="17">
        <v>45488</v>
      </c>
      <c r="B151" s="18" t="s">
        <v>15</v>
      </c>
      <c r="C151" s="18">
        <v>6888</v>
      </c>
      <c r="D151" s="18" t="s">
        <v>70</v>
      </c>
      <c r="E151" s="18"/>
      <c r="F151" s="19">
        <v>3955</v>
      </c>
      <c r="G151" s="21" t="s">
        <v>35</v>
      </c>
    </row>
    <row r="152" spans="1:7" ht="18.75" thickBot="1" x14ac:dyDescent="0.35">
      <c r="A152" s="17">
        <v>45488</v>
      </c>
      <c r="B152" s="18" t="s">
        <v>15</v>
      </c>
      <c r="C152" s="77">
        <v>6889</v>
      </c>
      <c r="D152" s="18" t="s">
        <v>78</v>
      </c>
      <c r="E152" s="18"/>
      <c r="F152" s="19">
        <v>4750</v>
      </c>
      <c r="G152" s="21" t="s">
        <v>30</v>
      </c>
    </row>
    <row r="153" spans="1:7" ht="18" x14ac:dyDescent="0.3">
      <c r="A153" s="17">
        <v>45488</v>
      </c>
      <c r="B153" s="18" t="s">
        <v>15</v>
      </c>
      <c r="C153" s="60">
        <v>6890</v>
      </c>
      <c r="D153" s="18" t="s">
        <v>78</v>
      </c>
      <c r="E153" s="18"/>
      <c r="F153" s="19">
        <v>4750</v>
      </c>
      <c r="G153" s="21" t="s">
        <v>30</v>
      </c>
    </row>
    <row r="154" spans="1:7" ht="18" x14ac:dyDescent="0.3">
      <c r="A154" s="17">
        <v>45489</v>
      </c>
      <c r="B154" s="18" t="s">
        <v>15</v>
      </c>
      <c r="C154" s="18">
        <v>6891</v>
      </c>
      <c r="D154" s="18" t="s">
        <v>166</v>
      </c>
      <c r="E154" s="18"/>
      <c r="F154" s="19">
        <v>42750</v>
      </c>
      <c r="G154" s="21" t="s">
        <v>35</v>
      </c>
    </row>
    <row r="155" spans="1:7" ht="18.75" thickBot="1" x14ac:dyDescent="0.35">
      <c r="A155" s="17">
        <v>45489</v>
      </c>
      <c r="B155" s="18" t="s">
        <v>15</v>
      </c>
      <c r="C155" s="77">
        <v>6892</v>
      </c>
      <c r="D155" s="18" t="s">
        <v>79</v>
      </c>
      <c r="E155" s="18"/>
      <c r="F155" s="19">
        <v>3360</v>
      </c>
      <c r="G155" s="21" t="s">
        <v>30</v>
      </c>
    </row>
    <row r="156" spans="1:7" ht="18" x14ac:dyDescent="0.3">
      <c r="A156" s="17">
        <v>45489</v>
      </c>
      <c r="B156" s="18" t="s">
        <v>15</v>
      </c>
      <c r="C156" s="60">
        <v>6893</v>
      </c>
      <c r="D156" s="18" t="s">
        <v>79</v>
      </c>
      <c r="E156" s="18"/>
      <c r="F156" s="19">
        <v>3360</v>
      </c>
      <c r="G156" s="21" t="s">
        <v>30</v>
      </c>
    </row>
    <row r="157" spans="1:7" ht="18" x14ac:dyDescent="0.3">
      <c r="A157" s="17">
        <v>45492</v>
      </c>
      <c r="B157" s="18" t="s">
        <v>15</v>
      </c>
      <c r="C157" s="18">
        <v>6894</v>
      </c>
      <c r="D157" s="18" t="s">
        <v>167</v>
      </c>
      <c r="E157" s="18"/>
      <c r="F157" s="19">
        <v>34485</v>
      </c>
      <c r="G157" s="21" t="s">
        <v>35</v>
      </c>
    </row>
    <row r="158" spans="1:7" ht="18" x14ac:dyDescent="0.3">
      <c r="A158" s="17">
        <v>45492</v>
      </c>
      <c r="B158" s="18" t="s">
        <v>15</v>
      </c>
      <c r="C158" s="77">
        <v>6895</v>
      </c>
      <c r="D158" s="18" t="s">
        <v>167</v>
      </c>
      <c r="E158" s="18"/>
      <c r="F158" s="19">
        <v>34865</v>
      </c>
      <c r="G158" s="21" t="s">
        <v>35</v>
      </c>
    </row>
    <row r="159" spans="1:7" ht="18" x14ac:dyDescent="0.3">
      <c r="A159" s="17">
        <v>45492</v>
      </c>
      <c r="B159" s="18" t="s">
        <v>15</v>
      </c>
      <c r="C159" s="77" t="s">
        <v>168</v>
      </c>
      <c r="D159" s="18" t="s">
        <v>169</v>
      </c>
      <c r="E159" s="18"/>
      <c r="F159" s="19">
        <v>96852.5</v>
      </c>
      <c r="G159" s="21" t="s">
        <v>35</v>
      </c>
    </row>
    <row r="160" spans="1:7" ht="18" x14ac:dyDescent="0.3">
      <c r="A160" s="17">
        <v>45492</v>
      </c>
      <c r="B160" s="18" t="s">
        <v>15</v>
      </c>
      <c r="C160" s="77" t="s">
        <v>170</v>
      </c>
      <c r="D160" s="18" t="s">
        <v>169</v>
      </c>
      <c r="E160" s="18"/>
      <c r="F160" s="19">
        <v>127632.5</v>
      </c>
      <c r="G160" s="21" t="s">
        <v>35</v>
      </c>
    </row>
    <row r="161" spans="1:7" ht="18" x14ac:dyDescent="0.3">
      <c r="A161" s="17">
        <v>45492</v>
      </c>
      <c r="B161" s="18" t="s">
        <v>15</v>
      </c>
      <c r="C161" s="77" t="s">
        <v>171</v>
      </c>
      <c r="D161" s="18" t="s">
        <v>167</v>
      </c>
      <c r="E161" s="18"/>
      <c r="F161" s="19">
        <v>39156.93</v>
      </c>
      <c r="G161" s="21" t="s">
        <v>35</v>
      </c>
    </row>
    <row r="162" spans="1:7" ht="18" x14ac:dyDescent="0.3">
      <c r="A162" s="17">
        <v>45492</v>
      </c>
      <c r="B162" s="18" t="s">
        <v>15</v>
      </c>
      <c r="C162" s="77" t="s">
        <v>172</v>
      </c>
      <c r="D162" s="18" t="s">
        <v>167</v>
      </c>
      <c r="E162" s="18"/>
      <c r="F162" s="19">
        <v>166632.47</v>
      </c>
      <c r="G162" s="21" t="s">
        <v>35</v>
      </c>
    </row>
    <row r="163" spans="1:7" ht="18" x14ac:dyDescent="0.3">
      <c r="A163" s="17">
        <v>45492</v>
      </c>
      <c r="B163" s="18" t="s">
        <v>15</v>
      </c>
      <c r="C163" s="77" t="s">
        <v>173</v>
      </c>
      <c r="D163" s="18" t="s">
        <v>167</v>
      </c>
      <c r="E163" s="18"/>
      <c r="F163" s="19">
        <v>159363.54</v>
      </c>
      <c r="G163" s="21" t="s">
        <v>35</v>
      </c>
    </row>
    <row r="164" spans="1:7" ht="18" x14ac:dyDescent="0.3">
      <c r="A164" s="17">
        <v>45492</v>
      </c>
      <c r="B164" s="18" t="s">
        <v>15</v>
      </c>
      <c r="C164" s="77" t="s">
        <v>174</v>
      </c>
      <c r="D164" s="18" t="s">
        <v>167</v>
      </c>
      <c r="E164" s="18"/>
      <c r="F164" s="19">
        <v>151576.87</v>
      </c>
      <c r="G164" s="21" t="s">
        <v>35</v>
      </c>
    </row>
    <row r="165" spans="1:7" ht="18" x14ac:dyDescent="0.3">
      <c r="A165" s="17">
        <v>45492</v>
      </c>
      <c r="B165" s="18" t="s">
        <v>15</v>
      </c>
      <c r="C165" s="77" t="s">
        <v>175</v>
      </c>
      <c r="D165" s="18" t="s">
        <v>176</v>
      </c>
      <c r="E165" s="18"/>
      <c r="F165" s="19">
        <v>4845</v>
      </c>
      <c r="G165" s="21" t="s">
        <v>35</v>
      </c>
    </row>
    <row r="166" spans="1:7" ht="18" x14ac:dyDescent="0.3">
      <c r="A166" s="17">
        <v>45492</v>
      </c>
      <c r="B166" s="18" t="s">
        <v>15</v>
      </c>
      <c r="C166" s="77" t="s">
        <v>177</v>
      </c>
      <c r="D166" s="18" t="s">
        <v>32</v>
      </c>
      <c r="E166" s="18"/>
      <c r="F166" s="19">
        <v>1000</v>
      </c>
      <c r="G166" s="21" t="s">
        <v>132</v>
      </c>
    </row>
    <row r="167" spans="1:7" ht="18" x14ac:dyDescent="0.3">
      <c r="A167" s="17">
        <v>45492</v>
      </c>
      <c r="B167" s="18" t="s">
        <v>15</v>
      </c>
      <c r="C167" s="77" t="s">
        <v>178</v>
      </c>
      <c r="D167" s="18" t="s">
        <v>31</v>
      </c>
      <c r="E167" s="18"/>
      <c r="F167" s="19">
        <v>25000</v>
      </c>
      <c r="G167" s="21" t="s">
        <v>132</v>
      </c>
    </row>
    <row r="168" spans="1:7" ht="18" x14ac:dyDescent="0.3">
      <c r="A168" s="17">
        <v>45492</v>
      </c>
      <c r="B168" s="18" t="s">
        <v>15</v>
      </c>
      <c r="C168" s="77" t="s">
        <v>179</v>
      </c>
      <c r="D168" s="18" t="s">
        <v>72</v>
      </c>
      <c r="E168" s="18"/>
      <c r="F168" s="19">
        <v>25000</v>
      </c>
      <c r="G168" s="21" t="s">
        <v>132</v>
      </c>
    </row>
    <row r="169" spans="1:7" ht="18" x14ac:dyDescent="0.3">
      <c r="A169" s="17">
        <v>45492</v>
      </c>
      <c r="B169" s="18" t="s">
        <v>15</v>
      </c>
      <c r="C169" s="77" t="s">
        <v>180</v>
      </c>
      <c r="D169" s="18" t="s">
        <v>73</v>
      </c>
      <c r="E169" s="18"/>
      <c r="F169" s="19">
        <v>25000</v>
      </c>
      <c r="G169" s="21" t="s">
        <v>132</v>
      </c>
    </row>
    <row r="170" spans="1:7" ht="18" x14ac:dyDescent="0.3">
      <c r="A170" s="17">
        <v>45492</v>
      </c>
      <c r="B170" s="18" t="s">
        <v>15</v>
      </c>
      <c r="C170" s="77" t="s">
        <v>181</v>
      </c>
      <c r="D170" s="18" t="s">
        <v>75</v>
      </c>
      <c r="E170" s="18"/>
      <c r="F170" s="19">
        <v>25000</v>
      </c>
      <c r="G170" s="21" t="s">
        <v>132</v>
      </c>
    </row>
    <row r="171" spans="1:7" ht="18" x14ac:dyDescent="0.3">
      <c r="A171" s="17">
        <v>45492</v>
      </c>
      <c r="B171" s="18" t="s">
        <v>15</v>
      </c>
      <c r="C171" s="77" t="s">
        <v>182</v>
      </c>
      <c r="D171" s="18" t="s">
        <v>71</v>
      </c>
      <c r="E171" s="18"/>
      <c r="F171" s="19">
        <v>25000</v>
      </c>
      <c r="G171" s="21" t="s">
        <v>132</v>
      </c>
    </row>
    <row r="172" spans="1:7" ht="18" x14ac:dyDescent="0.3">
      <c r="A172" s="17">
        <v>45492</v>
      </c>
      <c r="B172" s="18" t="s">
        <v>15</v>
      </c>
      <c r="C172" s="77" t="s">
        <v>183</v>
      </c>
      <c r="D172" s="18" t="s">
        <v>133</v>
      </c>
      <c r="E172" s="18"/>
      <c r="F172" s="19">
        <v>25000</v>
      </c>
      <c r="G172" s="21" t="s">
        <v>132</v>
      </c>
    </row>
    <row r="173" spans="1:7" ht="18" x14ac:dyDescent="0.3">
      <c r="A173" s="17">
        <v>45492</v>
      </c>
      <c r="B173" s="18" t="s">
        <v>15</v>
      </c>
      <c r="C173" s="77" t="s">
        <v>184</v>
      </c>
      <c r="D173" s="18" t="s">
        <v>77</v>
      </c>
      <c r="E173" s="18"/>
      <c r="F173" s="19">
        <v>25000</v>
      </c>
      <c r="G173" s="21" t="s">
        <v>132</v>
      </c>
    </row>
    <row r="174" spans="1:7" ht="18" x14ac:dyDescent="0.3">
      <c r="A174" s="17">
        <v>45492</v>
      </c>
      <c r="B174" s="18" t="s">
        <v>15</v>
      </c>
      <c r="C174" s="77" t="s">
        <v>185</v>
      </c>
      <c r="D174" s="18" t="s">
        <v>74</v>
      </c>
      <c r="E174" s="18"/>
      <c r="F174" s="19">
        <v>25000</v>
      </c>
      <c r="G174" s="21" t="s">
        <v>132</v>
      </c>
    </row>
    <row r="175" spans="1:7" ht="18" x14ac:dyDescent="0.3">
      <c r="A175" s="17">
        <v>45492</v>
      </c>
      <c r="B175" s="18" t="s">
        <v>15</v>
      </c>
      <c r="C175" s="77" t="s">
        <v>186</v>
      </c>
      <c r="D175" s="18" t="s">
        <v>76</v>
      </c>
      <c r="E175" s="18"/>
      <c r="F175" s="19">
        <v>25000</v>
      </c>
      <c r="G175" s="21" t="s">
        <v>132</v>
      </c>
    </row>
    <row r="176" spans="1:7" ht="18" x14ac:dyDescent="0.3">
      <c r="A176" s="17">
        <v>45492</v>
      </c>
      <c r="B176" s="18" t="s">
        <v>15</v>
      </c>
      <c r="C176" s="77" t="s">
        <v>187</v>
      </c>
      <c r="D176" s="18" t="s">
        <v>33</v>
      </c>
      <c r="E176" s="18"/>
      <c r="F176" s="19">
        <v>1750</v>
      </c>
      <c r="G176" s="21" t="s">
        <v>163</v>
      </c>
    </row>
    <row r="177" spans="1:7" ht="18" x14ac:dyDescent="0.3">
      <c r="A177" s="17">
        <v>45492</v>
      </c>
      <c r="B177" s="18" t="s">
        <v>15</v>
      </c>
      <c r="C177" s="77" t="s">
        <v>188</v>
      </c>
      <c r="D177" s="18" t="s">
        <v>189</v>
      </c>
      <c r="E177" s="18"/>
      <c r="F177" s="19">
        <v>50426</v>
      </c>
      <c r="G177" s="21" t="s">
        <v>35</v>
      </c>
    </row>
    <row r="178" spans="1:7" ht="18" x14ac:dyDescent="0.3">
      <c r="A178" s="17">
        <v>45492</v>
      </c>
      <c r="B178" s="18" t="s">
        <v>15</v>
      </c>
      <c r="C178" s="77" t="s">
        <v>190</v>
      </c>
      <c r="D178" s="18" t="s">
        <v>165</v>
      </c>
      <c r="E178" s="18"/>
      <c r="F178" s="19">
        <v>1000</v>
      </c>
      <c r="G178" s="21" t="s">
        <v>30</v>
      </c>
    </row>
    <row r="179" spans="1:7" ht="18" x14ac:dyDescent="0.3">
      <c r="A179" s="17">
        <v>45492</v>
      </c>
      <c r="B179" s="18" t="s">
        <v>15</v>
      </c>
      <c r="C179" s="77" t="s">
        <v>191</v>
      </c>
      <c r="D179" s="18" t="s">
        <v>69</v>
      </c>
      <c r="E179" s="18"/>
      <c r="F179" s="19">
        <v>27695.87</v>
      </c>
      <c r="G179" s="21" t="s">
        <v>35</v>
      </c>
    </row>
    <row r="180" spans="1:7" ht="18" x14ac:dyDescent="0.3">
      <c r="A180" s="17">
        <v>45492</v>
      </c>
      <c r="B180" s="18" t="s">
        <v>15</v>
      </c>
      <c r="C180" s="77" t="s">
        <v>192</v>
      </c>
      <c r="D180" s="18" t="s">
        <v>193</v>
      </c>
      <c r="E180" s="18"/>
      <c r="F180" s="19">
        <v>10000</v>
      </c>
      <c r="G180" s="21" t="s">
        <v>194</v>
      </c>
    </row>
    <row r="181" spans="1:7" ht="18" x14ac:dyDescent="0.3">
      <c r="A181" s="17">
        <v>45492</v>
      </c>
      <c r="B181" s="18" t="s">
        <v>15</v>
      </c>
      <c r="C181" s="77" t="s">
        <v>195</v>
      </c>
      <c r="D181" s="18" t="s">
        <v>196</v>
      </c>
      <c r="E181" s="18"/>
      <c r="F181" s="19">
        <v>7500</v>
      </c>
      <c r="G181" s="21" t="s">
        <v>194</v>
      </c>
    </row>
    <row r="182" spans="1:7" ht="18" x14ac:dyDescent="0.3">
      <c r="A182" s="17">
        <v>45495</v>
      </c>
      <c r="B182" s="18" t="s">
        <v>15</v>
      </c>
      <c r="C182" s="77" t="s">
        <v>197</v>
      </c>
      <c r="D182" s="18" t="s">
        <v>78</v>
      </c>
      <c r="E182" s="18"/>
      <c r="F182" s="19">
        <v>13500</v>
      </c>
      <c r="G182" s="21" t="s">
        <v>198</v>
      </c>
    </row>
    <row r="183" spans="1:7" ht="18" x14ac:dyDescent="0.3">
      <c r="A183" s="17">
        <v>45495</v>
      </c>
      <c r="B183" s="18" t="s">
        <v>15</v>
      </c>
      <c r="C183" s="77" t="s">
        <v>199</v>
      </c>
      <c r="D183" s="18" t="s">
        <v>76</v>
      </c>
      <c r="E183" s="18"/>
      <c r="F183" s="19">
        <v>45000</v>
      </c>
      <c r="G183" s="21" t="s">
        <v>198</v>
      </c>
    </row>
    <row r="184" spans="1:7" ht="18" x14ac:dyDescent="0.3">
      <c r="A184" s="17">
        <v>45495</v>
      </c>
      <c r="B184" s="18" t="s">
        <v>15</v>
      </c>
      <c r="C184" s="77" t="s">
        <v>200</v>
      </c>
      <c r="D184" s="18" t="s">
        <v>71</v>
      </c>
      <c r="E184" s="18"/>
      <c r="F184" s="19">
        <v>35000</v>
      </c>
      <c r="G184" s="21" t="s">
        <v>198</v>
      </c>
    </row>
    <row r="185" spans="1:7" ht="18" x14ac:dyDescent="0.3">
      <c r="A185" s="17">
        <v>45492</v>
      </c>
      <c r="B185" s="18" t="s">
        <v>15</v>
      </c>
      <c r="C185" s="77" t="s">
        <v>201</v>
      </c>
      <c r="D185" s="18" t="s">
        <v>79</v>
      </c>
      <c r="E185" s="18"/>
      <c r="F185" s="19">
        <v>3360</v>
      </c>
      <c r="G185" s="21" t="s">
        <v>30</v>
      </c>
    </row>
    <row r="186" spans="1:7" ht="18" x14ac:dyDescent="0.3">
      <c r="A186" s="17">
        <v>45492</v>
      </c>
      <c r="B186" s="18" t="s">
        <v>15</v>
      </c>
      <c r="C186" s="77" t="s">
        <v>202</v>
      </c>
      <c r="D186" s="18" t="s">
        <v>79</v>
      </c>
      <c r="E186" s="18"/>
      <c r="F186" s="19">
        <v>3360</v>
      </c>
      <c r="G186" s="21" t="s">
        <v>30</v>
      </c>
    </row>
    <row r="187" spans="1:7" ht="18" x14ac:dyDescent="0.3">
      <c r="A187" s="17">
        <v>45492</v>
      </c>
      <c r="B187" s="18" t="s">
        <v>15</v>
      </c>
      <c r="C187" s="77" t="s">
        <v>203</v>
      </c>
      <c r="D187" s="18" t="s">
        <v>204</v>
      </c>
      <c r="E187" s="18"/>
      <c r="F187" s="19">
        <v>1200</v>
      </c>
      <c r="G187" s="21" t="s">
        <v>30</v>
      </c>
    </row>
    <row r="188" spans="1:7" ht="18" x14ac:dyDescent="0.3">
      <c r="A188" s="17">
        <v>45492</v>
      </c>
      <c r="B188" s="18" t="s">
        <v>15</v>
      </c>
      <c r="C188" s="77" t="s">
        <v>205</v>
      </c>
      <c r="D188" s="18" t="s">
        <v>204</v>
      </c>
      <c r="E188" s="18"/>
      <c r="F188" s="19">
        <v>2400</v>
      </c>
      <c r="G188" s="21" t="s">
        <v>30</v>
      </c>
    </row>
    <row r="189" spans="1:7" ht="18" x14ac:dyDescent="0.3">
      <c r="A189" s="17">
        <v>45496</v>
      </c>
      <c r="B189" s="18" t="s">
        <v>15</v>
      </c>
      <c r="C189" s="77">
        <v>6896</v>
      </c>
      <c r="D189" s="18" t="s">
        <v>206</v>
      </c>
      <c r="E189" s="18"/>
      <c r="F189" s="19">
        <v>3000</v>
      </c>
      <c r="G189" s="21" t="s">
        <v>207</v>
      </c>
    </row>
    <row r="190" spans="1:7" ht="18" x14ac:dyDescent="0.3">
      <c r="A190" s="17">
        <v>45496</v>
      </c>
      <c r="B190" s="18" t="s">
        <v>15</v>
      </c>
      <c r="C190" s="77">
        <v>6897</v>
      </c>
      <c r="D190" s="18" t="s">
        <v>208</v>
      </c>
      <c r="E190" s="18"/>
      <c r="F190" s="19">
        <v>10000</v>
      </c>
      <c r="G190" s="21" t="s">
        <v>209</v>
      </c>
    </row>
    <row r="191" spans="1:7" ht="18" x14ac:dyDescent="0.3">
      <c r="A191" s="17">
        <v>45497</v>
      </c>
      <c r="B191" s="18" t="s">
        <v>15</v>
      </c>
      <c r="C191" s="77">
        <v>6898</v>
      </c>
      <c r="D191" s="18" t="s">
        <v>204</v>
      </c>
      <c r="E191" s="18"/>
      <c r="F191" s="19">
        <v>1200</v>
      </c>
      <c r="G191" s="21" t="s">
        <v>30</v>
      </c>
    </row>
    <row r="192" spans="1:7" ht="18" x14ac:dyDescent="0.3">
      <c r="A192" s="17">
        <v>45497</v>
      </c>
      <c r="B192" s="18" t="s">
        <v>15</v>
      </c>
      <c r="C192" s="77">
        <v>6899</v>
      </c>
      <c r="D192" s="18" t="s">
        <v>210</v>
      </c>
      <c r="E192" s="18"/>
      <c r="F192" s="19">
        <v>28500</v>
      </c>
      <c r="G192" s="21" t="s">
        <v>35</v>
      </c>
    </row>
    <row r="193" spans="1:7" ht="18" x14ac:dyDescent="0.3">
      <c r="A193" s="17">
        <v>45497</v>
      </c>
      <c r="B193" s="18" t="s">
        <v>15</v>
      </c>
      <c r="C193" s="77">
        <v>6900</v>
      </c>
      <c r="D193" s="18" t="s">
        <v>165</v>
      </c>
      <c r="E193" s="18"/>
      <c r="F193" s="19">
        <v>30000</v>
      </c>
      <c r="G193" s="21" t="s">
        <v>36</v>
      </c>
    </row>
    <row r="194" spans="1:7" ht="18" x14ac:dyDescent="0.3">
      <c r="A194" s="17">
        <v>45497</v>
      </c>
      <c r="B194" s="18" t="s">
        <v>15</v>
      </c>
      <c r="C194" s="77">
        <v>6901</v>
      </c>
      <c r="D194" s="18" t="s">
        <v>211</v>
      </c>
      <c r="E194" s="18"/>
      <c r="F194" s="19">
        <v>10000</v>
      </c>
      <c r="G194" s="21" t="s">
        <v>36</v>
      </c>
    </row>
    <row r="195" spans="1:7" ht="18" x14ac:dyDescent="0.3">
      <c r="A195" s="17">
        <v>45499</v>
      </c>
      <c r="B195" s="18" t="s">
        <v>15</v>
      </c>
      <c r="C195" s="77">
        <v>6902</v>
      </c>
      <c r="D195" s="18" t="s">
        <v>212</v>
      </c>
      <c r="E195" s="18"/>
      <c r="F195" s="19">
        <v>22600</v>
      </c>
      <c r="G195" s="21" t="s">
        <v>35</v>
      </c>
    </row>
    <row r="196" spans="1:7" ht="18" x14ac:dyDescent="0.3">
      <c r="A196" s="17">
        <v>45499</v>
      </c>
      <c r="B196" s="18" t="s">
        <v>15</v>
      </c>
      <c r="C196" s="77">
        <v>6903</v>
      </c>
      <c r="D196" s="18" t="s">
        <v>212</v>
      </c>
      <c r="E196" s="18"/>
      <c r="F196" s="19">
        <v>54240</v>
      </c>
      <c r="G196" s="21" t="s">
        <v>35</v>
      </c>
    </row>
    <row r="197" spans="1:7" ht="18" x14ac:dyDescent="0.3">
      <c r="A197" s="17">
        <v>45499</v>
      </c>
      <c r="B197" s="18" t="s">
        <v>15</v>
      </c>
      <c r="C197" s="77">
        <v>6904</v>
      </c>
      <c r="D197" s="18" t="s">
        <v>213</v>
      </c>
      <c r="E197" s="18"/>
      <c r="F197" s="19">
        <v>4237.5</v>
      </c>
      <c r="G197" s="21" t="s">
        <v>35</v>
      </c>
    </row>
    <row r="198" spans="1:7" ht="18" x14ac:dyDescent="0.3">
      <c r="A198" s="17">
        <v>45499</v>
      </c>
      <c r="B198" s="18" t="s">
        <v>15</v>
      </c>
      <c r="C198" s="77">
        <v>6905</v>
      </c>
      <c r="D198" s="18" t="s">
        <v>33</v>
      </c>
      <c r="E198" s="18"/>
      <c r="F198" s="19">
        <v>1750</v>
      </c>
      <c r="G198" s="21" t="s">
        <v>163</v>
      </c>
    </row>
    <row r="199" spans="1:7" ht="18" x14ac:dyDescent="0.3">
      <c r="A199" s="17">
        <v>45499</v>
      </c>
      <c r="B199" s="18" t="s">
        <v>15</v>
      </c>
      <c r="C199" s="77">
        <v>6906</v>
      </c>
      <c r="D199" s="18" t="s">
        <v>214</v>
      </c>
      <c r="E199" s="18"/>
      <c r="F199" s="19">
        <v>3640</v>
      </c>
      <c r="G199" s="21" t="s">
        <v>30</v>
      </c>
    </row>
    <row r="200" spans="1:7" ht="18" x14ac:dyDescent="0.3">
      <c r="A200" s="17">
        <v>45499</v>
      </c>
      <c r="B200" s="18" t="s">
        <v>15</v>
      </c>
      <c r="C200" s="77">
        <v>6907</v>
      </c>
      <c r="D200" s="18" t="s">
        <v>215</v>
      </c>
      <c r="E200" s="18"/>
      <c r="F200" s="19">
        <v>23666.63</v>
      </c>
      <c r="G200" s="21" t="s">
        <v>36</v>
      </c>
    </row>
    <row r="201" spans="1:7" ht="18" x14ac:dyDescent="0.3">
      <c r="A201" s="17">
        <v>45499</v>
      </c>
      <c r="B201" s="18" t="s">
        <v>15</v>
      </c>
      <c r="C201" s="77">
        <v>6908</v>
      </c>
      <c r="D201" s="18" t="s">
        <v>208</v>
      </c>
      <c r="E201" s="18"/>
      <c r="F201" s="19">
        <v>1200</v>
      </c>
      <c r="G201" s="21" t="s">
        <v>30</v>
      </c>
    </row>
    <row r="202" spans="1:7" ht="18" x14ac:dyDescent="0.3">
      <c r="A202" s="18"/>
      <c r="B202" s="18"/>
      <c r="C202" s="18"/>
      <c r="D202" s="78" t="s">
        <v>23</v>
      </c>
      <c r="E202" s="18"/>
      <c r="F202" s="79">
        <f>SUM(F111:F201)</f>
        <v>2037629.6600000001</v>
      </c>
      <c r="G202" s="18"/>
    </row>
    <row r="203" spans="1:7" ht="18" x14ac:dyDescent="0.3">
      <c r="A203" s="18"/>
      <c r="B203" s="18"/>
      <c r="C203" s="18"/>
      <c r="D203" s="78"/>
      <c r="E203" s="18"/>
      <c r="F203" s="79"/>
      <c r="G203" s="18"/>
    </row>
    <row r="204" spans="1:7" s="87" customFormat="1" ht="14.25" customHeight="1" x14ac:dyDescent="0.3">
      <c r="A204" s="80"/>
      <c r="B204" s="81"/>
      <c r="C204" s="82"/>
      <c r="D204" s="83" t="s">
        <v>38</v>
      </c>
      <c r="E204" s="84"/>
      <c r="F204" s="85"/>
      <c r="G204" s="86"/>
    </row>
    <row r="205" spans="1:7" ht="18" x14ac:dyDescent="0.3">
      <c r="A205" s="22">
        <v>45474</v>
      </c>
      <c r="B205" s="18" t="s">
        <v>15</v>
      </c>
      <c r="C205" s="88" t="s">
        <v>216</v>
      </c>
      <c r="D205" s="18" t="s">
        <v>217</v>
      </c>
      <c r="E205" s="18"/>
      <c r="F205" s="19">
        <v>8872082.7699999996</v>
      </c>
      <c r="G205" s="18" t="s">
        <v>35</v>
      </c>
    </row>
    <row r="206" spans="1:7" ht="18" x14ac:dyDescent="0.3">
      <c r="A206" s="31">
        <v>45474</v>
      </c>
      <c r="B206" s="32" t="s">
        <v>15</v>
      </c>
      <c r="C206" s="89" t="s">
        <v>218</v>
      </c>
      <c r="D206" s="32" t="s">
        <v>219</v>
      </c>
      <c r="E206" s="32"/>
      <c r="F206" s="33">
        <v>50294.66</v>
      </c>
      <c r="G206" s="18" t="s">
        <v>35</v>
      </c>
    </row>
    <row r="207" spans="1:7" ht="18" x14ac:dyDescent="0.3">
      <c r="A207" s="17">
        <v>45484</v>
      </c>
      <c r="B207" s="18" t="s">
        <v>15</v>
      </c>
      <c r="C207" s="77" t="s">
        <v>220</v>
      </c>
      <c r="D207" s="18" t="s">
        <v>221</v>
      </c>
      <c r="E207" s="18"/>
      <c r="F207" s="19">
        <v>172659.92</v>
      </c>
      <c r="G207" s="18" t="s">
        <v>35</v>
      </c>
    </row>
    <row r="208" spans="1:7" ht="18" x14ac:dyDescent="0.3">
      <c r="A208" s="17">
        <v>45489</v>
      </c>
      <c r="B208" s="18" t="s">
        <v>15</v>
      </c>
      <c r="C208" s="77" t="s">
        <v>222</v>
      </c>
      <c r="D208" s="18" t="s">
        <v>223</v>
      </c>
      <c r="E208" s="18"/>
      <c r="F208" s="19">
        <v>383748</v>
      </c>
      <c r="G208" s="18" t="s">
        <v>35</v>
      </c>
    </row>
    <row r="209" spans="1:7" ht="18" x14ac:dyDescent="0.3">
      <c r="A209" s="17">
        <v>45490</v>
      </c>
      <c r="B209" s="18" t="s">
        <v>15</v>
      </c>
      <c r="C209" s="77" t="s">
        <v>224</v>
      </c>
      <c r="D209" s="18" t="s">
        <v>225</v>
      </c>
      <c r="E209" s="18"/>
      <c r="F209" s="19">
        <v>222045</v>
      </c>
      <c r="G209" s="18" t="s">
        <v>35</v>
      </c>
    </row>
    <row r="210" spans="1:7" ht="18" x14ac:dyDescent="0.3">
      <c r="A210" s="17">
        <v>45490</v>
      </c>
      <c r="B210" s="18" t="s">
        <v>15</v>
      </c>
      <c r="C210" s="77" t="s">
        <v>226</v>
      </c>
      <c r="D210" s="18" t="s">
        <v>225</v>
      </c>
      <c r="E210" s="18"/>
      <c r="F210" s="19">
        <v>152550</v>
      </c>
      <c r="G210" s="18" t="s">
        <v>35</v>
      </c>
    </row>
    <row r="211" spans="1:7" ht="18" x14ac:dyDescent="0.3">
      <c r="A211" s="17">
        <v>45491</v>
      </c>
      <c r="B211" s="18" t="s">
        <v>15</v>
      </c>
      <c r="C211" s="77" t="s">
        <v>227</v>
      </c>
      <c r="D211" s="18" t="s">
        <v>225</v>
      </c>
      <c r="E211" s="18"/>
      <c r="F211" s="19">
        <v>152550</v>
      </c>
      <c r="G211" s="18" t="s">
        <v>35</v>
      </c>
    </row>
    <row r="212" spans="1:7" ht="18" x14ac:dyDescent="0.3">
      <c r="A212" s="17">
        <v>45491</v>
      </c>
      <c r="B212" s="18" t="s">
        <v>15</v>
      </c>
      <c r="C212" s="77" t="s">
        <v>228</v>
      </c>
      <c r="D212" s="18" t="s">
        <v>229</v>
      </c>
      <c r="E212" s="18"/>
      <c r="F212" s="19">
        <v>38795.19</v>
      </c>
      <c r="G212" s="18" t="s">
        <v>35</v>
      </c>
    </row>
    <row r="213" spans="1:7" ht="18" x14ac:dyDescent="0.3">
      <c r="A213" s="17">
        <v>45492</v>
      </c>
      <c r="B213" s="18" t="s">
        <v>15</v>
      </c>
      <c r="C213" s="77" t="s">
        <v>230</v>
      </c>
      <c r="D213" s="18" t="s">
        <v>231</v>
      </c>
      <c r="E213" s="18"/>
      <c r="F213" s="19">
        <v>79574.600000000006</v>
      </c>
      <c r="G213" s="18" t="s">
        <v>35</v>
      </c>
    </row>
    <row r="214" spans="1:7" ht="18" x14ac:dyDescent="0.3">
      <c r="A214" s="17">
        <v>45492</v>
      </c>
      <c r="B214" s="18" t="s">
        <v>15</v>
      </c>
      <c r="C214" s="77" t="s">
        <v>232</v>
      </c>
      <c r="D214" s="18" t="s">
        <v>212</v>
      </c>
      <c r="E214" s="18"/>
      <c r="F214" s="19">
        <v>193680</v>
      </c>
      <c r="G214" s="18" t="s">
        <v>35</v>
      </c>
    </row>
    <row r="215" spans="1:7" ht="18" x14ac:dyDescent="0.3">
      <c r="A215" s="17">
        <v>45496</v>
      </c>
      <c r="B215" s="18" t="s">
        <v>15</v>
      </c>
      <c r="C215" s="77" t="s">
        <v>233</v>
      </c>
      <c r="D215" s="18" t="s">
        <v>234</v>
      </c>
      <c r="E215" s="18"/>
      <c r="F215" s="19">
        <v>5722040.8799999999</v>
      </c>
      <c r="G215" s="18" t="s">
        <v>35</v>
      </c>
    </row>
    <row r="216" spans="1:7" ht="18" x14ac:dyDescent="0.3">
      <c r="A216" s="17">
        <v>45498</v>
      </c>
      <c r="B216" s="18" t="s">
        <v>15</v>
      </c>
      <c r="C216" s="77" t="s">
        <v>235</v>
      </c>
      <c r="D216" s="18" t="s">
        <v>217</v>
      </c>
      <c r="E216" s="18"/>
      <c r="F216" s="19">
        <v>8442530.1999999993</v>
      </c>
      <c r="G216" s="18" t="s">
        <v>35</v>
      </c>
    </row>
    <row r="217" spans="1:7" ht="18" x14ac:dyDescent="0.3">
      <c r="A217" s="17">
        <v>45499</v>
      </c>
      <c r="B217" s="18" t="s">
        <v>15</v>
      </c>
      <c r="C217" s="77" t="s">
        <v>236</v>
      </c>
      <c r="D217" s="18" t="s">
        <v>237</v>
      </c>
      <c r="E217" s="18"/>
      <c r="F217" s="19">
        <v>191525.41</v>
      </c>
      <c r="G217" s="18" t="s">
        <v>35</v>
      </c>
    </row>
    <row r="218" spans="1:7" ht="18" x14ac:dyDescent="0.3">
      <c r="A218" s="17">
        <v>45499</v>
      </c>
      <c r="B218" s="18" t="s">
        <v>15</v>
      </c>
      <c r="C218" s="77" t="s">
        <v>238</v>
      </c>
      <c r="D218" s="18" t="s">
        <v>229</v>
      </c>
      <c r="E218" s="18"/>
      <c r="F218" s="19">
        <v>41754.06</v>
      </c>
      <c r="G218" s="18" t="s">
        <v>35</v>
      </c>
    </row>
    <row r="219" spans="1:7" ht="18" x14ac:dyDescent="0.3">
      <c r="A219" s="17">
        <v>45504</v>
      </c>
      <c r="B219" s="18" t="s">
        <v>15</v>
      </c>
      <c r="C219" s="77" t="s">
        <v>239</v>
      </c>
      <c r="D219" s="18" t="s">
        <v>237</v>
      </c>
      <c r="E219" s="18"/>
      <c r="F219" s="19">
        <v>237874.59</v>
      </c>
      <c r="G219" s="18" t="s">
        <v>35</v>
      </c>
    </row>
    <row r="220" spans="1:7" ht="18.75" thickBot="1" x14ac:dyDescent="0.35">
      <c r="A220" s="35"/>
      <c r="B220" s="18"/>
      <c r="C220" s="90"/>
      <c r="D220" s="65" t="s">
        <v>44</v>
      </c>
      <c r="E220" s="26"/>
      <c r="F220" s="28">
        <f>SUM(F205:F219)</f>
        <v>24953705.279999997</v>
      </c>
      <c r="G220" s="37"/>
    </row>
    <row r="221" spans="1:7" ht="18.75" thickBot="1" x14ac:dyDescent="0.35">
      <c r="A221" s="63"/>
      <c r="B221" s="64"/>
      <c r="C221" s="64"/>
      <c r="D221" s="65"/>
      <c r="E221" s="64"/>
      <c r="F221" s="91"/>
      <c r="G221" s="67"/>
    </row>
    <row r="222" spans="1:7" ht="18" x14ac:dyDescent="0.3">
      <c r="A222" s="92"/>
      <c r="B222" s="93"/>
      <c r="C222" s="93"/>
      <c r="D222" s="94" t="s">
        <v>64</v>
      </c>
      <c r="E222" s="93"/>
      <c r="F222" s="93"/>
      <c r="G222" s="18"/>
    </row>
    <row r="223" spans="1:7" s="101" customFormat="1" ht="18" x14ac:dyDescent="0.3">
      <c r="A223" s="95">
        <v>45474</v>
      </c>
      <c r="B223" s="46" t="s">
        <v>15</v>
      </c>
      <c r="C223" s="96" t="s">
        <v>240</v>
      </c>
      <c r="D223" s="97" t="s">
        <v>241</v>
      </c>
      <c r="E223" s="98"/>
      <c r="F223" s="99">
        <v>65438.66</v>
      </c>
      <c r="G223" s="100" t="s">
        <v>35</v>
      </c>
    </row>
    <row r="224" spans="1:7" s="101" customFormat="1" ht="18" x14ac:dyDescent="0.3">
      <c r="A224" s="102">
        <v>45474</v>
      </c>
      <c r="B224" s="46" t="s">
        <v>15</v>
      </c>
      <c r="C224" s="103" t="s">
        <v>242</v>
      </c>
      <c r="D224" s="104" t="s">
        <v>243</v>
      </c>
      <c r="E224" s="98"/>
      <c r="F224" s="105">
        <v>22657.45</v>
      </c>
      <c r="G224" s="100" t="s">
        <v>35</v>
      </c>
    </row>
    <row r="225" spans="1:95" s="101" customFormat="1" ht="18" x14ac:dyDescent="0.3">
      <c r="A225" s="102">
        <v>45483</v>
      </c>
      <c r="B225" s="46" t="s">
        <v>15</v>
      </c>
      <c r="C225" s="103" t="s">
        <v>244</v>
      </c>
      <c r="D225" s="104" t="s">
        <v>245</v>
      </c>
      <c r="E225" s="98"/>
      <c r="F225" s="105">
        <v>123610.55</v>
      </c>
      <c r="G225" s="100" t="s">
        <v>35</v>
      </c>
    </row>
    <row r="226" spans="1:95" s="107" customFormat="1" ht="18" x14ac:dyDescent="0.3">
      <c r="A226" s="102">
        <v>45484</v>
      </c>
      <c r="B226" s="46" t="s">
        <v>15</v>
      </c>
      <c r="C226" s="103" t="s">
        <v>246</v>
      </c>
      <c r="D226" s="104" t="s">
        <v>247</v>
      </c>
      <c r="E226" s="98"/>
      <c r="F226" s="105">
        <v>126334</v>
      </c>
      <c r="G226" s="100" t="s">
        <v>35</v>
      </c>
      <c r="H226" s="106"/>
      <c r="I226" s="106"/>
      <c r="J226" s="106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  <c r="BP226" s="106"/>
      <c r="BQ226" s="106"/>
      <c r="BR226" s="106"/>
      <c r="BS226" s="106"/>
      <c r="BT226" s="106"/>
      <c r="BU226" s="106"/>
      <c r="BV226" s="106"/>
      <c r="BW226" s="106"/>
      <c r="BX226" s="106"/>
      <c r="BY226" s="106"/>
      <c r="BZ226" s="106"/>
      <c r="CA226" s="106"/>
      <c r="CB226" s="106"/>
      <c r="CC226" s="106"/>
      <c r="CD226" s="106"/>
      <c r="CE226" s="106"/>
      <c r="CF226" s="106"/>
      <c r="CG226" s="106"/>
      <c r="CH226" s="106"/>
      <c r="CI226" s="106"/>
      <c r="CJ226" s="106"/>
      <c r="CK226" s="106"/>
      <c r="CL226" s="106"/>
      <c r="CM226" s="106"/>
      <c r="CN226" s="106"/>
      <c r="CO226" s="106"/>
      <c r="CP226" s="106"/>
      <c r="CQ226" s="106"/>
    </row>
    <row r="227" spans="1:95" s="107" customFormat="1" ht="18" x14ac:dyDescent="0.3">
      <c r="A227" s="102">
        <v>45484</v>
      </c>
      <c r="B227" s="46" t="s">
        <v>15</v>
      </c>
      <c r="C227" s="103" t="s">
        <v>248</v>
      </c>
      <c r="D227" s="104" t="s">
        <v>249</v>
      </c>
      <c r="E227" s="98"/>
      <c r="F227" s="105">
        <v>151420</v>
      </c>
      <c r="G227" s="100" t="s">
        <v>35</v>
      </c>
      <c r="H227" s="106"/>
      <c r="I227" s="106"/>
      <c r="J227" s="106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  <c r="BP227" s="106"/>
      <c r="BQ227" s="106"/>
      <c r="BR227" s="106"/>
      <c r="BS227" s="106"/>
      <c r="BT227" s="106"/>
      <c r="BU227" s="106"/>
      <c r="BV227" s="106"/>
      <c r="BW227" s="106"/>
      <c r="BX227" s="106"/>
      <c r="BY227" s="106"/>
      <c r="BZ227" s="106"/>
      <c r="CA227" s="106"/>
      <c r="CB227" s="106"/>
      <c r="CC227" s="106"/>
      <c r="CD227" s="106"/>
      <c r="CE227" s="106"/>
      <c r="CF227" s="106"/>
      <c r="CG227" s="106"/>
      <c r="CH227" s="106"/>
      <c r="CI227" s="106"/>
      <c r="CJ227" s="106"/>
      <c r="CK227" s="106"/>
      <c r="CL227" s="106"/>
      <c r="CM227" s="106"/>
      <c r="CN227" s="106"/>
      <c r="CO227" s="106"/>
      <c r="CP227" s="106"/>
      <c r="CQ227" s="106"/>
    </row>
    <row r="228" spans="1:95" s="107" customFormat="1" ht="18" x14ac:dyDescent="0.3">
      <c r="A228" s="102">
        <v>45491</v>
      </c>
      <c r="B228" s="46" t="s">
        <v>15</v>
      </c>
      <c r="C228" s="103" t="s">
        <v>250</v>
      </c>
      <c r="D228" s="104" t="s">
        <v>251</v>
      </c>
      <c r="E228" s="98"/>
      <c r="F228" s="105">
        <v>90588.9</v>
      </c>
      <c r="G228" s="100" t="s">
        <v>35</v>
      </c>
      <c r="H228" s="106"/>
      <c r="I228" s="106"/>
      <c r="J228" s="106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  <c r="BP228" s="106"/>
      <c r="BQ228" s="106"/>
      <c r="BR228" s="106"/>
      <c r="BS228" s="106"/>
      <c r="BT228" s="106"/>
      <c r="BU228" s="106"/>
      <c r="BV228" s="106"/>
      <c r="BW228" s="106"/>
      <c r="BX228" s="106"/>
      <c r="BY228" s="106"/>
      <c r="BZ228" s="106"/>
      <c r="CA228" s="106"/>
      <c r="CB228" s="106"/>
      <c r="CC228" s="106"/>
      <c r="CD228" s="106"/>
      <c r="CE228" s="106"/>
      <c r="CF228" s="106"/>
      <c r="CG228" s="106"/>
      <c r="CH228" s="106"/>
      <c r="CI228" s="106"/>
      <c r="CJ228" s="106"/>
      <c r="CK228" s="106"/>
      <c r="CL228" s="106"/>
      <c r="CM228" s="106"/>
      <c r="CN228" s="106"/>
      <c r="CO228" s="106"/>
      <c r="CP228" s="106"/>
      <c r="CQ228" s="106"/>
    </row>
    <row r="229" spans="1:95" s="107" customFormat="1" ht="18" x14ac:dyDescent="0.3">
      <c r="A229" s="102">
        <v>45497</v>
      </c>
      <c r="B229" s="46" t="s">
        <v>15</v>
      </c>
      <c r="C229" s="103" t="s">
        <v>252</v>
      </c>
      <c r="D229" s="104" t="s">
        <v>253</v>
      </c>
      <c r="E229" s="98"/>
      <c r="F229" s="105">
        <v>603435</v>
      </c>
      <c r="G229" s="100" t="s">
        <v>35</v>
      </c>
      <c r="H229" s="106"/>
      <c r="I229" s="106"/>
      <c r="J229" s="106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  <c r="BP229" s="106"/>
      <c r="BQ229" s="106"/>
      <c r="BR229" s="106"/>
      <c r="BS229" s="106"/>
      <c r="BT229" s="106"/>
      <c r="BU229" s="106"/>
      <c r="BV229" s="106"/>
      <c r="BW229" s="106"/>
      <c r="BX229" s="106"/>
      <c r="BY229" s="106"/>
      <c r="BZ229" s="106"/>
      <c r="CA229" s="106"/>
      <c r="CB229" s="106"/>
      <c r="CC229" s="106"/>
      <c r="CD229" s="106"/>
      <c r="CE229" s="106"/>
      <c r="CF229" s="106"/>
      <c r="CG229" s="106"/>
      <c r="CH229" s="106"/>
      <c r="CI229" s="106"/>
      <c r="CJ229" s="106"/>
      <c r="CK229" s="106"/>
      <c r="CL229" s="106"/>
      <c r="CM229" s="106"/>
      <c r="CN229" s="106"/>
      <c r="CO229" s="106"/>
      <c r="CP229" s="106"/>
      <c r="CQ229" s="106"/>
    </row>
    <row r="230" spans="1:95" s="107" customFormat="1" ht="18" x14ac:dyDescent="0.3">
      <c r="A230" s="102">
        <v>45499</v>
      </c>
      <c r="B230" s="46" t="s">
        <v>15</v>
      </c>
      <c r="C230" s="103" t="s">
        <v>254</v>
      </c>
      <c r="D230" s="104" t="s">
        <v>255</v>
      </c>
      <c r="E230" s="98"/>
      <c r="F230" s="105">
        <v>87855.16</v>
      </c>
      <c r="G230" s="100" t="s">
        <v>35</v>
      </c>
      <c r="H230" s="106"/>
      <c r="I230" s="106"/>
      <c r="J230" s="106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 s="106"/>
      <c r="BQ230" s="106"/>
      <c r="BR230" s="106"/>
      <c r="BS230" s="106"/>
      <c r="BT230" s="106"/>
      <c r="BU230" s="106"/>
      <c r="BV230" s="106"/>
      <c r="BW230" s="106"/>
      <c r="BX230" s="106"/>
      <c r="BY230" s="106"/>
      <c r="BZ230" s="106"/>
      <c r="CA230" s="106"/>
      <c r="CB230" s="106"/>
      <c r="CC230" s="106"/>
      <c r="CD230" s="106"/>
      <c r="CE230" s="106"/>
      <c r="CF230" s="106"/>
      <c r="CG230" s="106"/>
      <c r="CH230" s="106"/>
      <c r="CI230" s="106"/>
      <c r="CJ230" s="106"/>
      <c r="CK230" s="106"/>
      <c r="CL230" s="106"/>
      <c r="CM230" s="106"/>
      <c r="CN230" s="106"/>
      <c r="CO230" s="106"/>
      <c r="CP230" s="106"/>
      <c r="CQ230" s="106"/>
    </row>
    <row r="231" spans="1:95" s="107" customFormat="1" ht="18" x14ac:dyDescent="0.3">
      <c r="A231" s="102">
        <v>45502</v>
      </c>
      <c r="B231" s="46" t="s">
        <v>15</v>
      </c>
      <c r="C231" s="103" t="s">
        <v>256</v>
      </c>
      <c r="D231" s="104" t="s">
        <v>255</v>
      </c>
      <c r="E231" s="98"/>
      <c r="F231" s="105">
        <v>146787.66</v>
      </c>
      <c r="G231" s="100" t="s">
        <v>35</v>
      </c>
      <c r="H231" s="106"/>
      <c r="I231" s="106"/>
      <c r="J231" s="106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 s="106"/>
      <c r="BQ231" s="106"/>
      <c r="BR231" s="106"/>
      <c r="BS231" s="106"/>
      <c r="BT231" s="106"/>
      <c r="BU231" s="106"/>
      <c r="BV231" s="106"/>
      <c r="BW231" s="106"/>
      <c r="BX231" s="106"/>
      <c r="BY231" s="106"/>
      <c r="BZ231" s="106"/>
      <c r="CA231" s="106"/>
      <c r="CB231" s="106"/>
      <c r="CC231" s="106"/>
      <c r="CD231" s="106"/>
      <c r="CE231" s="106"/>
      <c r="CF231" s="106"/>
      <c r="CG231" s="106"/>
      <c r="CH231" s="106"/>
      <c r="CI231" s="106"/>
      <c r="CJ231" s="106"/>
      <c r="CK231" s="106"/>
      <c r="CL231" s="106"/>
      <c r="CM231" s="106"/>
      <c r="CN231" s="106"/>
      <c r="CO231" s="106"/>
      <c r="CP231" s="106"/>
      <c r="CQ231" s="106"/>
    </row>
    <row r="232" spans="1:95" ht="18" x14ac:dyDescent="0.3">
      <c r="A232" s="102"/>
      <c r="B232" s="46" t="s">
        <v>15</v>
      </c>
      <c r="C232" s="108"/>
      <c r="D232" s="109" t="s">
        <v>44</v>
      </c>
      <c r="E232" s="98"/>
      <c r="F232" s="110">
        <f>SUM(F223:F231)</f>
        <v>1418127.38</v>
      </c>
      <c r="G232" s="26"/>
    </row>
    <row r="233" spans="1:95" ht="18" x14ac:dyDescent="0.3">
      <c r="A233" s="102"/>
      <c r="B233" s="111"/>
      <c r="C233" s="108"/>
      <c r="D233" s="109"/>
      <c r="E233" s="98"/>
      <c r="F233" s="110"/>
      <c r="G233" s="26"/>
    </row>
    <row r="234" spans="1:95" ht="18" x14ac:dyDescent="0.3">
      <c r="A234" s="112"/>
      <c r="B234" s="113"/>
      <c r="C234" s="114"/>
      <c r="D234" s="115" t="s">
        <v>65</v>
      </c>
      <c r="E234" s="116"/>
      <c r="F234" s="117"/>
      <c r="G234" s="118"/>
    </row>
    <row r="235" spans="1:95" ht="18" x14ac:dyDescent="0.3">
      <c r="A235" s="35">
        <v>45497</v>
      </c>
      <c r="B235" s="18" t="s">
        <v>15</v>
      </c>
      <c r="C235" s="90">
        <v>851</v>
      </c>
      <c r="D235" s="26" t="s">
        <v>80</v>
      </c>
      <c r="E235" s="26"/>
      <c r="F235" s="119">
        <v>1131967.78</v>
      </c>
      <c r="G235" s="37" t="s">
        <v>257</v>
      </c>
    </row>
    <row r="236" spans="1:95" ht="18" x14ac:dyDescent="0.3">
      <c r="A236" s="120"/>
      <c r="B236" s="18" t="s">
        <v>15</v>
      </c>
      <c r="C236" s="90"/>
      <c r="D236" s="109" t="s">
        <v>45</v>
      </c>
      <c r="E236" s="26"/>
      <c r="F236" s="121">
        <f>F235</f>
        <v>1131967.78</v>
      </c>
      <c r="G236" s="122"/>
    </row>
    <row r="237" spans="1:95" ht="18" x14ac:dyDescent="0.3">
      <c r="A237" s="102"/>
      <c r="B237" s="111"/>
      <c r="C237" s="123"/>
      <c r="D237" s="109"/>
      <c r="E237" s="98"/>
      <c r="F237" s="110"/>
      <c r="G237" s="26"/>
    </row>
    <row r="238" spans="1:95" ht="18" x14ac:dyDescent="0.3">
      <c r="A238" s="92"/>
      <c r="B238" s="93"/>
      <c r="C238" s="93"/>
      <c r="D238" s="94" t="s">
        <v>64</v>
      </c>
      <c r="E238" s="93"/>
      <c r="F238" s="93"/>
      <c r="G238" s="18"/>
    </row>
    <row r="239" spans="1:95" ht="18" x14ac:dyDescent="0.3">
      <c r="A239" s="102">
        <v>45497</v>
      </c>
      <c r="B239" s="111" t="s">
        <v>15</v>
      </c>
      <c r="C239" s="108">
        <v>849</v>
      </c>
      <c r="D239" s="46" t="s">
        <v>81</v>
      </c>
      <c r="E239" s="98"/>
      <c r="F239" s="124">
        <v>30000</v>
      </c>
      <c r="G239" s="26" t="s">
        <v>257</v>
      </c>
    </row>
    <row r="240" spans="1:95" ht="18" x14ac:dyDescent="0.3">
      <c r="A240" s="102">
        <v>45497</v>
      </c>
      <c r="B240" s="111" t="s">
        <v>15</v>
      </c>
      <c r="C240" s="108">
        <v>853</v>
      </c>
      <c r="D240" s="46" t="s">
        <v>80</v>
      </c>
      <c r="E240" s="98"/>
      <c r="F240" s="124">
        <v>8956435.0099999998</v>
      </c>
      <c r="G240" s="26" t="s">
        <v>257</v>
      </c>
    </row>
    <row r="241" spans="1:7" ht="18" x14ac:dyDescent="0.3">
      <c r="A241" s="102"/>
      <c r="B241" s="111" t="s">
        <v>15</v>
      </c>
      <c r="C241" s="123"/>
      <c r="D241" s="109" t="s">
        <v>45</v>
      </c>
      <c r="E241" s="98"/>
      <c r="F241" s="125">
        <f>SUM(F239:F240)</f>
        <v>8986435.0099999998</v>
      </c>
      <c r="G241" s="26"/>
    </row>
    <row r="242" spans="1:7" ht="18" x14ac:dyDescent="0.3">
      <c r="A242" s="102"/>
      <c r="B242" s="111"/>
      <c r="C242" s="123"/>
      <c r="D242" s="109"/>
      <c r="E242" s="98"/>
      <c r="F242" s="126"/>
      <c r="G242" s="26"/>
    </row>
    <row r="243" spans="1:7" ht="18" x14ac:dyDescent="0.3">
      <c r="A243" s="112"/>
      <c r="B243" s="113"/>
      <c r="C243" s="114"/>
      <c r="D243" s="115" t="s">
        <v>65</v>
      </c>
      <c r="E243" s="116"/>
      <c r="F243" s="117"/>
      <c r="G243" s="118"/>
    </row>
    <row r="244" spans="1:7" ht="18" x14ac:dyDescent="0.3">
      <c r="A244" s="102">
        <v>45503</v>
      </c>
      <c r="B244" s="111" t="s">
        <v>15</v>
      </c>
      <c r="C244" s="123"/>
      <c r="D244" s="46" t="s">
        <v>24</v>
      </c>
      <c r="E244" s="127"/>
      <c r="F244" s="128">
        <v>1065562.71</v>
      </c>
      <c r="G244" s="26" t="s">
        <v>258</v>
      </c>
    </row>
    <row r="245" spans="1:7" ht="18" x14ac:dyDescent="0.3">
      <c r="A245" s="102">
        <v>45503</v>
      </c>
      <c r="B245" s="111" t="s">
        <v>15</v>
      </c>
      <c r="C245" s="123"/>
      <c r="D245" s="46" t="s">
        <v>259</v>
      </c>
      <c r="E245" s="127"/>
      <c r="F245" s="128">
        <v>40676.61</v>
      </c>
      <c r="G245" s="26" t="s">
        <v>258</v>
      </c>
    </row>
    <row r="246" spans="1:7" ht="18" x14ac:dyDescent="0.3">
      <c r="A246" s="102"/>
      <c r="B246" s="111"/>
      <c r="C246" s="123"/>
      <c r="D246" s="78"/>
      <c r="E246" s="127"/>
      <c r="F246" s="126">
        <f>SUM(F244:F245)</f>
        <v>1106239.32</v>
      </c>
      <c r="G246" s="26"/>
    </row>
    <row r="247" spans="1:7" ht="18" x14ac:dyDescent="0.3">
      <c r="A247" s="92"/>
      <c r="B247" s="93"/>
      <c r="C247" s="93"/>
      <c r="D247" s="129" t="s">
        <v>64</v>
      </c>
      <c r="E247" s="93"/>
      <c r="F247" s="93"/>
      <c r="G247" s="130"/>
    </row>
    <row r="248" spans="1:7" ht="18" x14ac:dyDescent="0.3">
      <c r="A248" s="102">
        <v>45503</v>
      </c>
      <c r="B248" s="111" t="s">
        <v>15</v>
      </c>
      <c r="C248" s="123"/>
      <c r="D248" s="46" t="s">
        <v>24</v>
      </c>
      <c r="E248" s="127"/>
      <c r="F248" s="128">
        <v>28789.24</v>
      </c>
      <c r="G248" s="26" t="s">
        <v>258</v>
      </c>
    </row>
    <row r="249" spans="1:7" ht="18" x14ac:dyDescent="0.3">
      <c r="A249" s="102"/>
      <c r="B249" s="111"/>
      <c r="C249" s="123"/>
      <c r="D249" s="78"/>
      <c r="E249" s="127"/>
      <c r="F249" s="126">
        <f>F248</f>
        <v>28789.24</v>
      </c>
      <c r="G249" s="26"/>
    </row>
    <row r="250" spans="1:7" ht="18.75" thickBot="1" x14ac:dyDescent="0.35">
      <c r="A250" s="112"/>
      <c r="B250" s="113"/>
      <c r="C250" s="114"/>
      <c r="D250" s="131" t="s">
        <v>25</v>
      </c>
      <c r="E250" s="71"/>
      <c r="F250" s="132"/>
      <c r="G250" s="118"/>
    </row>
    <row r="251" spans="1:7" ht="15" customHeight="1" x14ac:dyDescent="0.3">
      <c r="A251" s="133">
        <v>45476</v>
      </c>
      <c r="B251" s="134" t="s">
        <v>15</v>
      </c>
      <c r="C251" s="135" t="s">
        <v>39</v>
      </c>
      <c r="D251" s="134" t="s">
        <v>260</v>
      </c>
      <c r="E251" s="136" t="s">
        <v>46</v>
      </c>
      <c r="F251" s="137">
        <v>28831</v>
      </c>
      <c r="G251" s="138" t="s">
        <v>261</v>
      </c>
    </row>
    <row r="252" spans="1:7" ht="15" customHeight="1" x14ac:dyDescent="0.3">
      <c r="A252" s="95">
        <v>45478</v>
      </c>
      <c r="B252" s="46" t="s">
        <v>15</v>
      </c>
      <c r="C252" s="139"/>
      <c r="D252" s="46" t="s">
        <v>82</v>
      </c>
      <c r="E252" s="98"/>
      <c r="F252" s="124">
        <v>85600</v>
      </c>
      <c r="G252" s="18" t="s">
        <v>262</v>
      </c>
    </row>
    <row r="253" spans="1:7" ht="15" customHeight="1" x14ac:dyDescent="0.3">
      <c r="A253" s="95">
        <v>45478</v>
      </c>
      <c r="B253" s="46" t="s">
        <v>15</v>
      </c>
      <c r="C253" s="139"/>
      <c r="D253" s="46" t="s">
        <v>260</v>
      </c>
      <c r="E253" s="98"/>
      <c r="F253" s="124">
        <v>28915</v>
      </c>
      <c r="G253" s="18" t="s">
        <v>261</v>
      </c>
    </row>
    <row r="254" spans="1:7" ht="15" customHeight="1" x14ac:dyDescent="0.3">
      <c r="A254" s="95">
        <v>45492</v>
      </c>
      <c r="B254" s="46" t="s">
        <v>15</v>
      </c>
      <c r="C254" s="139"/>
      <c r="D254" s="46" t="s">
        <v>263</v>
      </c>
      <c r="E254" s="98"/>
      <c r="F254" s="124">
        <v>16500</v>
      </c>
      <c r="G254" s="18" t="s">
        <v>264</v>
      </c>
    </row>
    <row r="255" spans="1:7" ht="15" customHeight="1" x14ac:dyDescent="0.3">
      <c r="A255" s="95">
        <v>45496</v>
      </c>
      <c r="B255" s="46" t="s">
        <v>15</v>
      </c>
      <c r="C255" s="139"/>
      <c r="D255" s="46" t="s">
        <v>36</v>
      </c>
      <c r="E255" s="98"/>
      <c r="F255" s="124">
        <v>544605.51</v>
      </c>
      <c r="G255" s="18" t="s">
        <v>265</v>
      </c>
    </row>
    <row r="256" spans="1:7" ht="15" customHeight="1" x14ac:dyDescent="0.3">
      <c r="A256" s="95">
        <v>45496</v>
      </c>
      <c r="B256" s="46" t="s">
        <v>15</v>
      </c>
      <c r="C256" s="139"/>
      <c r="D256" s="46" t="s">
        <v>36</v>
      </c>
      <c r="E256" s="98"/>
      <c r="F256" s="124">
        <v>4962.51</v>
      </c>
      <c r="G256" s="18" t="s">
        <v>265</v>
      </c>
    </row>
    <row r="257" spans="1:7" ht="15" customHeight="1" x14ac:dyDescent="0.3">
      <c r="A257" s="95">
        <v>45502</v>
      </c>
      <c r="B257" s="46" t="s">
        <v>15</v>
      </c>
      <c r="C257" s="139"/>
      <c r="D257" s="46" t="s">
        <v>266</v>
      </c>
      <c r="E257" s="98"/>
      <c r="F257" s="124">
        <v>43746</v>
      </c>
      <c r="G257" s="18" t="s">
        <v>267</v>
      </c>
    </row>
    <row r="258" spans="1:7" ht="15" customHeight="1" x14ac:dyDescent="0.3">
      <c r="A258" s="140"/>
      <c r="B258" s="111"/>
      <c r="C258" s="123"/>
      <c r="D258" s="111"/>
      <c r="E258" s="141"/>
      <c r="F258" s="142">
        <f>SUM(F251:F257)</f>
        <v>753160.02</v>
      </c>
      <c r="G258" s="122"/>
    </row>
    <row r="259" spans="1:7" ht="18.75" thickBot="1" x14ac:dyDescent="0.35">
      <c r="A259" s="68"/>
      <c r="B259" s="64"/>
      <c r="C259" s="64"/>
      <c r="D259" s="65" t="s">
        <v>26</v>
      </c>
      <c r="E259" s="91">
        <f>E39+E45</f>
        <v>40949586</v>
      </c>
      <c r="F259" s="91">
        <f>F108+F202+F220+F232+F236+F241+F246+F249+F258</f>
        <v>41147750.32</v>
      </c>
      <c r="G259" s="67"/>
    </row>
    <row r="260" spans="1:7" ht="14.25" customHeight="1" x14ac:dyDescent="0.3">
      <c r="A260" s="5"/>
      <c r="B260" s="5"/>
      <c r="C260" s="5"/>
      <c r="D260" s="143"/>
      <c r="E260" s="144"/>
      <c r="F260" s="144"/>
      <c r="G260" s="5"/>
    </row>
    <row r="261" spans="1:7" ht="14.25" customHeight="1" x14ac:dyDescent="0.3">
      <c r="A261" s="5"/>
      <c r="B261" s="5"/>
      <c r="C261" s="5"/>
      <c r="D261" s="143"/>
      <c r="E261" s="144"/>
      <c r="F261" s="144"/>
      <c r="G261" s="5"/>
    </row>
    <row r="262" spans="1:7" ht="14.25" customHeight="1" x14ac:dyDescent="0.3">
      <c r="A262" s="5"/>
      <c r="B262" s="5"/>
      <c r="C262" s="5"/>
      <c r="D262" s="143"/>
      <c r="E262" s="144"/>
      <c r="F262" s="144"/>
      <c r="G262" s="5"/>
    </row>
    <row r="263" spans="1:7" ht="14.25" customHeight="1" x14ac:dyDescent="0.3">
      <c r="A263" s="156" t="s">
        <v>47</v>
      </c>
      <c r="B263" s="156"/>
      <c r="C263" s="156"/>
      <c r="D263" s="160" t="s">
        <v>83</v>
      </c>
      <c r="E263" s="160"/>
      <c r="F263" s="160"/>
      <c r="G263" s="145"/>
    </row>
    <row r="264" spans="1:7" ht="14.25" customHeight="1" x14ac:dyDescent="0.3">
      <c r="A264" s="159" t="s">
        <v>48</v>
      </c>
      <c r="B264" s="159"/>
      <c r="C264" s="159"/>
      <c r="D264" s="160" t="s">
        <v>268</v>
      </c>
      <c r="E264" s="160"/>
      <c r="F264" s="160"/>
      <c r="G264" s="146"/>
    </row>
    <row r="265" spans="1:7" ht="14.25" customHeight="1" x14ac:dyDescent="0.3">
      <c r="A265" s="158" t="s">
        <v>49</v>
      </c>
      <c r="B265" s="158"/>
      <c r="C265" s="158"/>
      <c r="D265" s="161" t="s">
        <v>29</v>
      </c>
      <c r="E265" s="161"/>
      <c r="F265" s="161"/>
      <c r="G265" s="146"/>
    </row>
    <row r="266" spans="1:7" ht="14.25" customHeight="1" x14ac:dyDescent="0.3">
      <c r="A266" s="147"/>
      <c r="B266" s="147"/>
      <c r="C266" s="147"/>
      <c r="D266" s="147"/>
      <c r="E266" s="147"/>
      <c r="F266" s="147"/>
      <c r="G266" s="146"/>
    </row>
    <row r="267" spans="1:7" ht="14.25" customHeight="1" x14ac:dyDescent="0.3">
      <c r="A267" s="147"/>
      <c r="B267" s="147"/>
      <c r="C267" s="147"/>
      <c r="D267" s="147"/>
      <c r="E267" s="147"/>
      <c r="F267" s="147"/>
      <c r="G267" s="146"/>
    </row>
    <row r="268" spans="1:7" ht="14.25" customHeight="1" x14ac:dyDescent="0.3">
      <c r="A268" s="147"/>
      <c r="B268" s="147"/>
      <c r="C268" s="147"/>
      <c r="D268" s="147"/>
      <c r="E268" s="147"/>
      <c r="F268" s="147"/>
      <c r="G268" s="148"/>
    </row>
    <row r="269" spans="1:7" ht="14.25" customHeight="1" x14ac:dyDescent="0.3">
      <c r="A269" s="147"/>
      <c r="B269" s="147"/>
      <c r="C269" s="147"/>
      <c r="D269" s="147"/>
      <c r="E269" s="147"/>
      <c r="F269" s="147"/>
      <c r="G269" s="148"/>
    </row>
    <row r="270" spans="1:7" ht="14.25" customHeight="1" x14ac:dyDescent="0.3">
      <c r="A270" s="147"/>
      <c r="B270" s="147"/>
      <c r="C270" s="147"/>
      <c r="D270" s="147"/>
      <c r="E270" s="147"/>
      <c r="F270" s="147"/>
      <c r="G270" s="148"/>
    </row>
    <row r="271" spans="1:7" ht="14.25" customHeight="1" x14ac:dyDescent="0.3">
      <c r="A271" s="156" t="s">
        <v>27</v>
      </c>
      <c r="B271" s="156"/>
      <c r="C271" s="156"/>
      <c r="D271" s="157" t="s">
        <v>84</v>
      </c>
      <c r="E271" s="157"/>
      <c r="F271" s="157"/>
      <c r="G271" s="145"/>
    </row>
    <row r="272" spans="1:7" ht="14.25" customHeight="1" x14ac:dyDescent="0.3">
      <c r="A272" s="156" t="s">
        <v>50</v>
      </c>
      <c r="B272" s="156"/>
      <c r="C272" s="156"/>
      <c r="D272" s="157" t="s">
        <v>51</v>
      </c>
      <c r="E272" s="157"/>
      <c r="F272" s="157"/>
      <c r="G272" s="146"/>
    </row>
    <row r="273" spans="1:11" ht="14.25" customHeight="1" x14ac:dyDescent="0.3">
      <c r="A273" s="158" t="s">
        <v>28</v>
      </c>
      <c r="B273" s="158"/>
      <c r="C273" s="158"/>
      <c r="D273" s="155" t="s">
        <v>269</v>
      </c>
      <c r="E273" s="155"/>
      <c r="F273" s="155"/>
      <c r="G273" s="146"/>
    </row>
    <row r="274" spans="1:11" ht="18" x14ac:dyDescent="0.3">
      <c r="A274" s="147"/>
      <c r="B274" s="147"/>
      <c r="C274" s="147"/>
      <c r="D274" s="147"/>
      <c r="E274" s="147"/>
      <c r="F274" s="147"/>
      <c r="G274" s="146"/>
    </row>
    <row r="275" spans="1:11" s="2" customFormat="1" ht="14.25" customHeight="1" x14ac:dyDescent="0.3">
      <c r="A275" s="147"/>
      <c r="B275" s="147"/>
      <c r="C275" s="147"/>
      <c r="D275" s="147"/>
      <c r="E275" s="147"/>
      <c r="F275" s="147"/>
      <c r="G275" s="146"/>
    </row>
    <row r="276" spans="1:11" ht="14.25" customHeight="1" x14ac:dyDescent="0.3">
      <c r="A276" s="147"/>
      <c r="B276" s="147"/>
      <c r="C276" s="147"/>
      <c r="D276" s="147"/>
      <c r="E276" s="147"/>
      <c r="F276" s="147"/>
      <c r="G276" s="146"/>
    </row>
    <row r="277" spans="1:11" ht="14.25" customHeight="1" x14ac:dyDescent="0.3">
      <c r="A277" s="147"/>
      <c r="B277" s="147"/>
      <c r="C277" s="147"/>
      <c r="D277" s="147"/>
      <c r="E277" s="147"/>
      <c r="F277" s="147"/>
      <c r="G277" s="146"/>
    </row>
    <row r="278" spans="1:11" ht="14.25" customHeight="1" x14ac:dyDescent="0.3">
      <c r="A278" s="147"/>
      <c r="B278" s="147"/>
      <c r="C278" s="147"/>
      <c r="D278" s="147"/>
      <c r="E278" s="147"/>
      <c r="F278" s="147"/>
      <c r="G278" s="146"/>
    </row>
    <row r="279" spans="1:11" ht="14.25" customHeight="1" x14ac:dyDescent="0.3">
      <c r="A279" s="157" t="s">
        <v>52</v>
      </c>
      <c r="B279" s="157"/>
      <c r="C279" s="157"/>
      <c r="D279" s="157"/>
      <c r="E279" s="157"/>
      <c r="F279" s="157"/>
      <c r="G279" s="145"/>
    </row>
    <row r="280" spans="1:11" ht="15" customHeight="1" x14ac:dyDescent="0.3">
      <c r="A280" s="154" t="s">
        <v>270</v>
      </c>
      <c r="B280" s="154"/>
      <c r="C280" s="154"/>
      <c r="D280" s="154"/>
      <c r="E280" s="154"/>
      <c r="F280" s="154"/>
      <c r="G280" s="146"/>
    </row>
    <row r="281" spans="1:11" ht="15" customHeight="1" x14ac:dyDescent="0.3">
      <c r="A281" s="155" t="s">
        <v>53</v>
      </c>
      <c r="B281" s="155"/>
      <c r="C281" s="155"/>
      <c r="D281" s="155"/>
      <c r="E281" s="155"/>
      <c r="F281" s="155"/>
      <c r="G281" s="146"/>
    </row>
    <row r="282" spans="1:11" ht="18" x14ac:dyDescent="0.3">
      <c r="A282" s="147"/>
      <c r="B282" s="147"/>
      <c r="C282" s="147"/>
      <c r="D282" s="147"/>
      <c r="E282" s="147"/>
      <c r="F282" s="147"/>
      <c r="G282" s="146"/>
    </row>
    <row r="283" spans="1:11" s="12" customFormat="1" ht="19.5" customHeight="1" x14ac:dyDescent="0.25">
      <c r="A283" s="149"/>
      <c r="B283" s="149"/>
      <c r="C283" s="149"/>
      <c r="D283" s="149"/>
      <c r="E283" s="149"/>
      <c r="F283" s="149"/>
      <c r="G283" s="150"/>
      <c r="H283" s="151"/>
      <c r="I283" s="151"/>
      <c r="J283" s="151"/>
      <c r="K283" s="151"/>
    </row>
    <row r="284" spans="1:11" s="12" customFormat="1" ht="19.5" customHeight="1" x14ac:dyDescent="0.25">
      <c r="A284" s="149"/>
      <c r="B284" s="149"/>
      <c r="C284" s="149"/>
      <c r="D284" s="149"/>
      <c r="E284" s="149"/>
      <c r="F284" s="149"/>
      <c r="G284" s="150"/>
      <c r="H284" s="152"/>
      <c r="I284" s="152"/>
      <c r="J284" s="152"/>
      <c r="K284" s="153"/>
    </row>
    <row r="285" spans="1:11" s="12" customFormat="1" ht="19.5" customHeight="1" x14ac:dyDescent="0.25">
      <c r="A285" s="149"/>
      <c r="B285" s="149"/>
      <c r="C285" s="149"/>
      <c r="D285" s="149"/>
      <c r="E285" s="149"/>
      <c r="F285" s="149"/>
      <c r="G285" s="150"/>
      <c r="H285" s="152"/>
      <c r="I285" s="152"/>
      <c r="J285" s="152"/>
      <c r="K285" s="153"/>
    </row>
    <row r="286" spans="1:11" s="12" customFormat="1" ht="19.5" customHeight="1" x14ac:dyDescent="0.25">
      <c r="A286" s="149"/>
      <c r="B286" s="149"/>
      <c r="C286" s="149"/>
      <c r="D286" s="149"/>
      <c r="E286" s="149"/>
      <c r="F286" s="149"/>
      <c r="G286" s="150"/>
      <c r="H286" s="152"/>
      <c r="I286" s="152"/>
      <c r="J286" s="152"/>
      <c r="K286" s="153"/>
    </row>
    <row r="287" spans="1:11" s="12" customFormat="1" ht="19.5" customHeight="1" x14ac:dyDescent="0.25">
      <c r="A287" s="1"/>
      <c r="B287" s="1"/>
      <c r="C287" s="1"/>
      <c r="D287" s="1"/>
      <c r="E287" s="1"/>
      <c r="F287" s="1"/>
      <c r="G287" s="1"/>
      <c r="H287" s="152"/>
      <c r="I287" s="152"/>
      <c r="J287" s="152"/>
      <c r="K287" s="153"/>
    </row>
    <row r="288" spans="1:11" s="12" customFormat="1" ht="19.5" customHeight="1" x14ac:dyDescent="0.25">
      <c r="A288" s="1"/>
      <c r="B288" s="1"/>
      <c r="C288" s="1"/>
      <c r="D288" s="1"/>
      <c r="E288" s="1"/>
      <c r="F288" s="1"/>
      <c r="G288" s="1"/>
      <c r="H288" s="151"/>
      <c r="I288" s="151"/>
      <c r="J288" s="151"/>
      <c r="K288" s="151"/>
    </row>
    <row r="289" spans="1:11" s="12" customFormat="1" ht="14.25" customHeight="1" x14ac:dyDescent="0.25">
      <c r="A289" s="1"/>
      <c r="B289" s="1"/>
      <c r="C289" s="1"/>
      <c r="D289" s="1"/>
      <c r="E289" s="1"/>
      <c r="F289" s="1"/>
      <c r="G289" s="1"/>
    </row>
    <row r="290" spans="1:11" s="12" customFormat="1" ht="14.25" customHeight="1" x14ac:dyDescent="0.25">
      <c r="A290" s="1"/>
      <c r="B290" s="1"/>
      <c r="C290" s="1"/>
      <c r="D290" s="1"/>
      <c r="E290" s="1"/>
      <c r="F290" s="1"/>
      <c r="G290" s="1"/>
    </row>
    <row r="291" spans="1:11" s="12" customFormat="1" ht="14.25" customHeight="1" x14ac:dyDescent="0.25">
      <c r="A291" s="1"/>
      <c r="B291" s="1"/>
      <c r="C291" s="1"/>
      <c r="D291" s="1"/>
      <c r="E291" s="1"/>
      <c r="F291" s="1"/>
      <c r="G291" s="1"/>
    </row>
    <row r="292" spans="1:11" s="12" customFormat="1" ht="14.25" customHeight="1" x14ac:dyDescent="0.25">
      <c r="A292" s="1"/>
      <c r="B292" s="1"/>
      <c r="C292" s="1"/>
      <c r="D292" s="1"/>
      <c r="E292" s="1"/>
      <c r="F292" s="1"/>
      <c r="G292" s="1"/>
    </row>
    <row r="293" spans="1:11" s="12" customFormat="1" ht="14.25" customHeight="1" x14ac:dyDescent="0.25">
      <c r="A293" s="1"/>
      <c r="B293" s="1"/>
      <c r="C293" s="1"/>
      <c r="D293" s="1"/>
      <c r="E293" s="1"/>
      <c r="F293" s="1"/>
      <c r="G293" s="1"/>
    </row>
    <row r="294" spans="1:11" s="12" customFormat="1" ht="14.25" customHeight="1" x14ac:dyDescent="0.25">
      <c r="A294" s="1"/>
      <c r="B294" s="1"/>
      <c r="C294" s="1"/>
      <c r="D294" s="1"/>
      <c r="E294" s="1"/>
      <c r="F294" s="1"/>
      <c r="G294" s="1"/>
    </row>
    <row r="295" spans="1:11" s="12" customFormat="1" ht="14.25" customHeight="1" x14ac:dyDescent="0.25">
      <c r="A295" s="1"/>
      <c r="B295" s="1"/>
      <c r="C295" s="1"/>
      <c r="D295" s="1"/>
      <c r="E295" s="1"/>
      <c r="F295" s="1"/>
      <c r="G295" s="1"/>
    </row>
    <row r="296" spans="1:11" s="12" customFormat="1" ht="14.25" customHeight="1" x14ac:dyDescent="0.25">
      <c r="A296" s="1"/>
      <c r="B296" s="1"/>
      <c r="C296" s="1"/>
      <c r="D296" s="1"/>
      <c r="E296" s="1"/>
      <c r="F296" s="1"/>
      <c r="G296" s="1"/>
    </row>
    <row r="297" spans="1:11" s="12" customFormat="1" ht="19.5" customHeight="1" x14ac:dyDescent="0.25">
      <c r="A297" s="1"/>
      <c r="B297" s="1"/>
      <c r="C297" s="1"/>
      <c r="D297" s="1"/>
      <c r="E297" s="1"/>
      <c r="F297" s="1"/>
      <c r="G297" s="1"/>
      <c r="H297" s="151"/>
      <c r="I297" s="151"/>
      <c r="J297" s="151"/>
      <c r="K297" s="151"/>
    </row>
    <row r="298" spans="1:11" s="12" customFormat="1" ht="19.5" customHeight="1" x14ac:dyDescent="0.25">
      <c r="A298" s="1"/>
      <c r="B298" s="1"/>
      <c r="C298" s="1"/>
      <c r="D298" s="1"/>
      <c r="E298" s="1"/>
      <c r="F298" s="1"/>
      <c r="G298" s="1"/>
      <c r="H298" s="152"/>
      <c r="I298" s="152"/>
      <c r="J298" s="152"/>
      <c r="K298" s="153"/>
    </row>
    <row r="299" spans="1:11" s="12" customFormat="1" ht="14.25" customHeight="1" x14ac:dyDescent="0.25">
      <c r="A299" s="1"/>
      <c r="B299" s="1"/>
      <c r="C299" s="1"/>
      <c r="D299" s="1"/>
      <c r="E299" s="1"/>
      <c r="F299" s="1"/>
      <c r="G299" s="1"/>
    </row>
  </sheetData>
  <mergeCells count="19">
    <mergeCell ref="A41:F41"/>
    <mergeCell ref="A263:C263"/>
    <mergeCell ref="D263:F263"/>
    <mergeCell ref="A4:F4"/>
    <mergeCell ref="A5:F5"/>
    <mergeCell ref="A7:F7"/>
    <mergeCell ref="A264:C264"/>
    <mergeCell ref="D264:F264"/>
    <mergeCell ref="A265:C265"/>
    <mergeCell ref="D265:F265"/>
    <mergeCell ref="A271:C271"/>
    <mergeCell ref="D271:F271"/>
    <mergeCell ref="A280:F280"/>
    <mergeCell ref="A281:F281"/>
    <mergeCell ref="A272:C272"/>
    <mergeCell ref="D272:F272"/>
    <mergeCell ref="A273:C273"/>
    <mergeCell ref="D273:F273"/>
    <mergeCell ref="A279:F279"/>
  </mergeCells>
  <dataValidations count="1">
    <dataValidation type="list" allowBlank="1" showInputMessage="1" promptTitle="ELEGIR TIPO DE INGRESO O EGRESO" sqref="B204 B237 B239:B246 B248:B258 B223:B234">
      <formula1>$H$6:$H$7</formula1>
    </dataValidation>
  </dataValidations>
  <pageMargins left="0.7" right="0.7" top="0.75" bottom="0.75" header="0.3" footer="0.3"/>
  <pageSetup scale="8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Elizabeth Martinez Ramirez</dc:creator>
  <cp:lastModifiedBy>Patricia Haché</cp:lastModifiedBy>
  <cp:lastPrinted>2024-08-19T14:26:40Z</cp:lastPrinted>
  <dcterms:created xsi:type="dcterms:W3CDTF">2023-06-06T13:43:40Z</dcterms:created>
  <dcterms:modified xsi:type="dcterms:W3CDTF">2024-08-19T14:26:48Z</dcterms:modified>
</cp:coreProperties>
</file>