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as Martinez\OneDrive\Desktop\COAAROM PORTAL\"/>
    </mc:Choice>
  </mc:AlternateContent>
  <bookViews>
    <workbookView xWindow="0" yWindow="0" windowWidth="20490" windowHeight="7650"/>
  </bookViews>
  <sheets>
    <sheet name="Hoja2" sheetId="3" r:id="rId1"/>
  </sheets>
  <definedNames>
    <definedName name="_xlnm.Print_Area" localSheetId="0">Hoja2!$A$1:$F$249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2" i="3" l="1"/>
  <c r="F216" i="3"/>
  <c r="F212" i="3"/>
  <c r="F208" i="3"/>
  <c r="F203" i="3"/>
  <c r="F199" i="3"/>
  <c r="F190" i="3"/>
  <c r="F176" i="3"/>
  <c r="F124" i="3"/>
  <c r="F47" i="3"/>
  <c r="F223" i="3" s="1"/>
  <c r="E43" i="3"/>
  <c r="E38" i="3"/>
  <c r="E223" i="3" s="1"/>
</calcChain>
</file>

<file path=xl/sharedStrings.xml><?xml version="1.0" encoding="utf-8"?>
<sst xmlns="http://schemas.openxmlformats.org/spreadsheetml/2006/main" count="752" uniqueCount="309">
  <si>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</si>
  <si>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</si>
  <si>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</si>
  <si>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</si>
  <si>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</si>
  <si>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</si>
  <si>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</si>
  <si>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</si>
  <si>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</si>
  <si>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</si>
  <si>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</si>
  <si>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</si>
  <si>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</si>
  <si>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</si>
  <si>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</si>
  <si>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</si>
  <si>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</si>
  <si>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</si>
  <si>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</si>
  <si>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</si>
  <si>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</si>
  <si>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TOTAL CHEQUES EMITIDOS FONDOS GENERAL</t>
  </si>
  <si>
    <t>EGRESOS TRANSFERENCIAS LOCALES 210-1031650</t>
  </si>
  <si>
    <t>TOTAL DE EGRESOS MEDIANTE TRANSFERENCIAS LOCALES</t>
  </si>
  <si>
    <t>5% POR ADQUISICION DE BIENES</t>
  </si>
  <si>
    <t>OTROS EGRESOS MEDIANTE TRANSFERENCIA FONDO GENERAL 210-1031650</t>
  </si>
  <si>
    <t>TOTAL GENERAL</t>
  </si>
  <si>
    <t>Revisado por:____________________</t>
  </si>
  <si>
    <t>Fecha ____/____/________</t>
  </si>
  <si>
    <t xml:space="preserve">                                                                                                 Fecha ___/___/_______</t>
  </si>
  <si>
    <t>CIPRIAN MANZUETA SANCHEZ</t>
  </si>
  <si>
    <t>DIETA Y VIATICO</t>
  </si>
  <si>
    <t>IVELISSE MERCEDES</t>
  </si>
  <si>
    <t>CHICHI FLORENTINO</t>
  </si>
  <si>
    <t>BENITO YEDIS</t>
  </si>
  <si>
    <t>JHONATAN RAMOS SANTANA</t>
  </si>
  <si>
    <t>PAGO A PROVEEDOR</t>
  </si>
  <si>
    <t>TRABAJO EXTRAORDINARIO</t>
  </si>
  <si>
    <t>INGRESOS POR EL SIGEF</t>
  </si>
  <si>
    <t>COMPENSACION</t>
  </si>
  <si>
    <t>EGRESOS  VIAS SIGEF (FONDO 0100)</t>
  </si>
  <si>
    <t xml:space="preserve">  </t>
  </si>
  <si>
    <t>INGRESO POR PAGO DE CLIENTE</t>
  </si>
  <si>
    <t>FREDY MENDEZ</t>
  </si>
  <si>
    <t>ERI MEJIA ZAPATA</t>
  </si>
  <si>
    <t>OSVALDO CADO</t>
  </si>
  <si>
    <t>TOTAL EGRESOS TRANSFERENCIAS A TRAVEZ DEL SIGEF</t>
  </si>
  <si>
    <t>TOTAL DE EGRESOS A TRAVEZ DEL SIGEF</t>
  </si>
  <si>
    <t>410,4</t>
  </si>
  <si>
    <t>Elaborado Por:__________________________</t>
  </si>
  <si>
    <t>Lic. Indhira Martinez/ Aux. Contabilidad</t>
  </si>
  <si>
    <t>Fecha ____/____/______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</si>
  <si>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</si>
  <si>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</si>
  <si>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 xml:space="preserve">                            Aprobado Por: ____________________________</t>
  </si>
  <si>
    <t>Fecha ___/___/_______</t>
  </si>
  <si>
    <t>INGRESOS POR DEDUCCION RECIBIDA (NOMINA )</t>
  </si>
  <si>
    <t>INGRESOS POR DEDUCCION RECIBIDA (ELECTRICIDAD )</t>
  </si>
  <si>
    <t>ALEXANDER TRINIDAD VENTURA</t>
  </si>
  <si>
    <t>TRANSFERENCIA AL EXTERIOR</t>
  </si>
  <si>
    <t>DANICIO PEÑA</t>
  </si>
  <si>
    <t>WARREN ANDRES ALCANTARA BAEZ</t>
  </si>
  <si>
    <t>JUAN ALBERTO AVILA VENTURA</t>
  </si>
  <si>
    <t>NULO</t>
  </si>
  <si>
    <t>DIETA GUARDIA</t>
  </si>
  <si>
    <t>MICHAEL LUISA RECIO</t>
  </si>
  <si>
    <t>BENITO CEDANO ESTRELLA</t>
  </si>
  <si>
    <t>ALEJANDRO ENCARNACION</t>
  </si>
  <si>
    <t>ARISMENDY BELTRAN LUNA</t>
  </si>
  <si>
    <t>GREGORIO SENELIS LORENZO</t>
  </si>
  <si>
    <t>MAXONDEL SOSA PEREZ</t>
  </si>
  <si>
    <t>EVELYN YSLEN AGUSTIN FULLY</t>
  </si>
  <si>
    <t>ALTICES, SA</t>
  </si>
  <si>
    <t>EGRESOS VIAS SIGEF (FONDO 9995)</t>
  </si>
  <si>
    <t>PETROLUBRICANTES AGC, SRL</t>
  </si>
  <si>
    <t>EGRESOS VIAS SIGEF (FONDO  0100)</t>
  </si>
  <si>
    <t>Del 01 al 30 de Junio 2024</t>
  </si>
  <si>
    <t>APORTES RECIBIDOS CORRESPONDIETE AL MES DE JUNIO 2024</t>
  </si>
  <si>
    <t>TRANSFERENCIA AL EXTERIOR( WALTER ANT. MENDOZA)</t>
  </si>
  <si>
    <t>ACTUALIZACION SGC AQUAVISION</t>
  </si>
  <si>
    <t>07/06/2024</t>
  </si>
  <si>
    <t>44930</t>
  </si>
  <si>
    <t xml:space="preserve">COLECTOR DE IMPUESTOS INTERNOS   </t>
  </si>
  <si>
    <t>PAGO DE RETENCIONES</t>
  </si>
  <si>
    <t>10/06/2024</t>
  </si>
  <si>
    <t>44931</t>
  </si>
  <si>
    <t>XAVIER ADAMIS PANIAGUA ROSARIO</t>
  </si>
  <si>
    <t>PUBLICIDAD</t>
  </si>
  <si>
    <t>14/06/2024</t>
  </si>
  <si>
    <t>44932</t>
  </si>
  <si>
    <t>44933</t>
  </si>
  <si>
    <t>LUIS ALBERTO DESTALE</t>
  </si>
  <si>
    <t>44934</t>
  </si>
  <si>
    <t>MARCOS ANTONIO NOVAS SILFA</t>
  </si>
  <si>
    <t>44935</t>
  </si>
  <si>
    <t>LIBRADO ANTONIO BORRERO MEJIA</t>
  </si>
  <si>
    <t>44936</t>
  </si>
  <si>
    <t>44937</t>
  </si>
  <si>
    <t>44938</t>
  </si>
  <si>
    <t>ANDY WILLIAM SHEPARD ALVAREZ</t>
  </si>
  <si>
    <t>18/06/2024</t>
  </si>
  <si>
    <t>44939</t>
  </si>
  <si>
    <t>ESPESA, S.R.L</t>
  </si>
  <si>
    <t>IMPUESTOS ADUANALES</t>
  </si>
  <si>
    <t>44940</t>
  </si>
  <si>
    <t>GUILLERMINA REYES DE MOYA</t>
  </si>
  <si>
    <t>DONACIONES</t>
  </si>
  <si>
    <t>18/06/2025</t>
  </si>
  <si>
    <t>44941</t>
  </si>
  <si>
    <t>NULLL</t>
  </si>
  <si>
    <t>19/06/2024</t>
  </si>
  <si>
    <t>44942</t>
  </si>
  <si>
    <t>ANDRES ALCANTARA MONTERO</t>
  </si>
  <si>
    <t>44943</t>
  </si>
  <si>
    <t>DOMINGO ALCANTARA REYES</t>
  </si>
  <si>
    <t>44944</t>
  </si>
  <si>
    <t>44945</t>
  </si>
  <si>
    <t>20/06/2024</t>
  </si>
  <si>
    <t>44946</t>
  </si>
  <si>
    <t xml:space="preserve">ELICIEN DELISEN LUIS  </t>
  </si>
  <si>
    <t>SUELDO JUNIO 2024</t>
  </si>
  <si>
    <t>44947</t>
  </si>
  <si>
    <t>44948</t>
  </si>
  <si>
    <t>44949</t>
  </si>
  <si>
    <t>44950</t>
  </si>
  <si>
    <t>44951</t>
  </si>
  <si>
    <t>44952</t>
  </si>
  <si>
    <t>44953</t>
  </si>
  <si>
    <t>TANIA TORRES PEGUERO</t>
  </si>
  <si>
    <t>44954</t>
  </si>
  <si>
    <t>OSCAR ELIAS RODRIGUEZ GARCIA</t>
  </si>
  <si>
    <t>44955</t>
  </si>
  <si>
    <t>44956</t>
  </si>
  <si>
    <t>21/06/2024</t>
  </si>
  <si>
    <t>44957</t>
  </si>
  <si>
    <t>44958</t>
  </si>
  <si>
    <t>44959</t>
  </si>
  <si>
    <t xml:space="preserve"> GREGORIO SENELIS LORENZO</t>
  </si>
  <si>
    <t>44960</t>
  </si>
  <si>
    <t>44961</t>
  </si>
  <si>
    <t>JOEL ALEXANDER CONSTANZO NUÑEZ</t>
  </si>
  <si>
    <t>44962</t>
  </si>
  <si>
    <t>DIANA CAROLINA DE LA CRUZ DE MORLA</t>
  </si>
  <si>
    <t>44963</t>
  </si>
  <si>
    <t>BASILIO ALFONSO OLEA</t>
  </si>
  <si>
    <t>44964</t>
  </si>
  <si>
    <t>44965</t>
  </si>
  <si>
    <t>44966</t>
  </si>
  <si>
    <t>LAUTERIO DEL ORBE</t>
  </si>
  <si>
    <t>44967</t>
  </si>
  <si>
    <t>ANNY ELIZABETH GIL DE RAMOS</t>
  </si>
  <si>
    <t>44968</t>
  </si>
  <si>
    <t>RAMON ANTONIO TORRES SILVESTRE</t>
  </si>
  <si>
    <t>44969</t>
  </si>
  <si>
    <t>ROSANNA VERGES METIGUER</t>
  </si>
  <si>
    <t>44970</t>
  </si>
  <si>
    <t>YERINA MOJICA CASTILLO</t>
  </si>
  <si>
    <t>44971</t>
  </si>
  <si>
    <t>GUILLERMO ESTEBAN RODRIGUEZ DE JESUS</t>
  </si>
  <si>
    <t>SERVICIO DE SEGURIDAD</t>
  </si>
  <si>
    <t>44972</t>
  </si>
  <si>
    <t>ANDY RAFAEL RODRIGUEZ ACEVEDO</t>
  </si>
  <si>
    <t>44973</t>
  </si>
  <si>
    <t>44974</t>
  </si>
  <si>
    <t>44975</t>
  </si>
  <si>
    <t>VALENTIN ROSARIO ENCARNACION</t>
  </si>
  <si>
    <t>44976</t>
  </si>
  <si>
    <t xml:space="preserve">CIPRIAN MANJANZUETA SANCHEZ </t>
  </si>
  <si>
    <t>44977</t>
  </si>
  <si>
    <t>44978</t>
  </si>
  <si>
    <t>RUBEN FRANCISCO BAUTISTA MONTERO</t>
  </si>
  <si>
    <t>44979</t>
  </si>
  <si>
    <t>44980</t>
  </si>
  <si>
    <t>44981</t>
  </si>
  <si>
    <t>44982</t>
  </si>
  <si>
    <t xml:space="preserve"> ELICIEN DELISEN LUIS</t>
  </si>
  <si>
    <t>44983</t>
  </si>
  <si>
    <t>44984</t>
  </si>
  <si>
    <t>44985</t>
  </si>
  <si>
    <t>FRANCIS JUNIOR PANIAGUA ROMERO</t>
  </si>
  <si>
    <t>44986</t>
  </si>
  <si>
    <t>44987</t>
  </si>
  <si>
    <t>44988</t>
  </si>
  <si>
    <t>44989</t>
  </si>
  <si>
    <t>44990</t>
  </si>
  <si>
    <t xml:space="preserve">ALEJANDRO ENCARNACION </t>
  </si>
  <si>
    <t>44991</t>
  </si>
  <si>
    <t>44992</t>
  </si>
  <si>
    <t>44993</t>
  </si>
  <si>
    <t>44994</t>
  </si>
  <si>
    <t xml:space="preserve">CIPRIAN MANZUETA SANCHEZ </t>
  </si>
  <si>
    <t>44995</t>
  </si>
  <si>
    <t>ESTEFANI DE AZA</t>
  </si>
  <si>
    <t>44996</t>
  </si>
  <si>
    <t>MIDIAM KARINA RIVERA</t>
  </si>
  <si>
    <t>44997</t>
  </si>
  <si>
    <t>44998</t>
  </si>
  <si>
    <t>GENESIS ESTHER SALVADOR PRINE</t>
  </si>
  <si>
    <t>44999</t>
  </si>
  <si>
    <t>MAXIMO JUNIOR OZORIA BAEZ</t>
  </si>
  <si>
    <t>45000</t>
  </si>
  <si>
    <t>JULIO ALTAGRACIA PERELLO SANCHEZ</t>
  </si>
  <si>
    <t>45001</t>
  </si>
  <si>
    <t>45002</t>
  </si>
  <si>
    <t>GRUPO EMPRESARIAL RAMCEM RCM SRL</t>
  </si>
  <si>
    <t>45003</t>
  </si>
  <si>
    <t>SEGUROS UNIVERSAL</t>
  </si>
  <si>
    <t>POLIZA TIBO MES MAYO 2024</t>
  </si>
  <si>
    <t>ALMUERO CALETA</t>
  </si>
  <si>
    <t>BRUNILDO MISEL</t>
  </si>
  <si>
    <t>VIAMAR</t>
  </si>
  <si>
    <t>PAGO A PROVEEDOR FACT.227325</t>
  </si>
  <si>
    <t>PEDRO JULIO SARMIENTO PEGUERO</t>
  </si>
  <si>
    <t>PUBLICIDAD MES DE MAYO 2024</t>
  </si>
  <si>
    <t>MATTIUS MUCH SRL</t>
  </si>
  <si>
    <t>PAGO A PROVEEDOR FACT.75309</t>
  </si>
  <si>
    <t>RUBI RODAMIENTO</t>
  </si>
  <si>
    <t>PAGO A PROVEEDOR FACT. 26265</t>
  </si>
  <si>
    <t>YULY CESAR ZANABIA</t>
  </si>
  <si>
    <t>DAYNA MANZANO DE MEJIA</t>
  </si>
  <si>
    <t>IMPRESORA CHAVON</t>
  </si>
  <si>
    <t>PAGO A PROVEEDOR FACT. 15773</t>
  </si>
  <si>
    <t>SONY ROSARIO PUBLICIDAD TEXTIL SRL</t>
  </si>
  <si>
    <t>PAGO A PROVEEDOR FACT. 342885</t>
  </si>
  <si>
    <t>GRONSKNER CORPORATION SRL</t>
  </si>
  <si>
    <t>PAGO A PROVEEDOR FACT. 177</t>
  </si>
  <si>
    <t>INVERSIONES BAEZFRED</t>
  </si>
  <si>
    <t>PAGO A PROVEEDOR FACT. 0015-24</t>
  </si>
  <si>
    <t>MAYOR &amp; CO. SRL</t>
  </si>
  <si>
    <t>PAGO A PROVEEDOR FACT. 9749</t>
  </si>
  <si>
    <t>PAGO A PROVEEDOR FACT. 9750</t>
  </si>
  <si>
    <t xml:space="preserve">PAGO A PROVEEDOR </t>
  </si>
  <si>
    <t>MARTIN WILSON GUERRERO</t>
  </si>
  <si>
    <t>NATHANAEL J. MERCEDES</t>
  </si>
  <si>
    <t>ANA Y. RODRIGUEZ</t>
  </si>
  <si>
    <t>ELAINE MEJIA AYBAR</t>
  </si>
  <si>
    <t>WANDY BATISTA</t>
  </si>
  <si>
    <t>DIETA CONSEJO SECCION 195-2024</t>
  </si>
  <si>
    <t>ANA GUERRERO</t>
  </si>
  <si>
    <t>JUAN F. MELO</t>
  </si>
  <si>
    <t>JOSEPH PILIER</t>
  </si>
  <si>
    <t>EDUARDO FAMILIA</t>
  </si>
  <si>
    <t>EDUARDO KERY METIVIER</t>
  </si>
  <si>
    <t>VICTOR SANTANA</t>
  </si>
  <si>
    <t>ANDRES VALDEZ</t>
  </si>
  <si>
    <t>THIAMI SERVIAUTO EIRL</t>
  </si>
  <si>
    <t>PAGO A PROVEEDOR FACT. 43140</t>
  </si>
  <si>
    <t>CESAR E. RICHARDSON</t>
  </si>
  <si>
    <t>BIEVENIDO RODRIGUEZ</t>
  </si>
  <si>
    <t xml:space="preserve">PAGO A PROVEEDOR FACT. 15 </t>
  </si>
  <si>
    <t xml:space="preserve">  VICTOR SANTANA</t>
  </si>
  <si>
    <t>GASTO DE REPRESENTACION JUNIO 2024</t>
  </si>
  <si>
    <t>DOMINGA GUILAMO</t>
  </si>
  <si>
    <t>JOSE ANT. TIBO</t>
  </si>
  <si>
    <t>INSTITUTO TECNOLOGICO IND. QUEZADA</t>
  </si>
  <si>
    <t>PAGO MES DE JUNIO 2024</t>
  </si>
  <si>
    <t>JORGE A. NUÑEZ</t>
  </si>
  <si>
    <t>ALMACENES DETALLISTA</t>
  </si>
  <si>
    <t>JUAN CARLOS LOPEZ</t>
  </si>
  <si>
    <t>MANUEL VALENTIN</t>
  </si>
  <si>
    <t>LIB-307</t>
  </si>
  <si>
    <t>VDF SUPLIDORES Y MAS SRL</t>
  </si>
  <si>
    <t>LIB-535</t>
  </si>
  <si>
    <t xml:space="preserve">EMPRESA DISTRIBUIDORA DE ELECTRICIDAD </t>
  </si>
  <si>
    <t>LIB-423</t>
  </si>
  <si>
    <t>LIB-467</t>
  </si>
  <si>
    <t>LIB-522</t>
  </si>
  <si>
    <t>LIB-427</t>
  </si>
  <si>
    <t>SEGUROS UNIVERSAL C POR A</t>
  </si>
  <si>
    <t>LIB-515</t>
  </si>
  <si>
    <t>LIB-237</t>
  </si>
  <si>
    <t>COMERCIAL VIBA EIRL</t>
  </si>
  <si>
    <t>LIB-606</t>
  </si>
  <si>
    <t>PUMS STOP ONLINE RD,SRL</t>
  </si>
  <si>
    <t>LIB-540</t>
  </si>
  <si>
    <t>INVERSIONES BAEZFRED SRL</t>
  </si>
  <si>
    <t>LIB-524</t>
  </si>
  <si>
    <t>MAYOL &amp; CO,SRL</t>
  </si>
  <si>
    <t>LIB-509</t>
  </si>
  <si>
    <t>LIBRERÍA Y PAPELERIA LA AVIASION ,SRL</t>
  </si>
  <si>
    <t>LIB-492</t>
  </si>
  <si>
    <t>POZOS Y FILTRANTES ANGEL PUELLO GARRIDO ,SRL</t>
  </si>
  <si>
    <t>LIB-429</t>
  </si>
  <si>
    <t>LIB-513</t>
  </si>
  <si>
    <t>PETROLUBRICANTES AGC,SRL</t>
  </si>
  <si>
    <t>LIB-396</t>
  </si>
  <si>
    <t>MAPFRE BHD COMPANIA DE SEGURO</t>
  </si>
  <si>
    <t>LIB-502</t>
  </si>
  <si>
    <t>ALLINONESUPPLY ,SRL</t>
  </si>
  <si>
    <t>LIB-672</t>
  </si>
  <si>
    <t>NOMINA EMPLEADOS FIJOS</t>
  </si>
  <si>
    <t>PAGO NOMINA MES DE JUNIO 2024</t>
  </si>
  <si>
    <t>LIB-634</t>
  </si>
  <si>
    <t>NOMINA EMPLEADO DE SEGURIDAD</t>
  </si>
  <si>
    <t>LIB-674</t>
  </si>
  <si>
    <t>TRANSFERECIA</t>
  </si>
  <si>
    <t>TESORERIA</t>
  </si>
  <si>
    <t>PAGO A LA DGII VIA TESORERIA JUNIO 2024</t>
  </si>
  <si>
    <t>INCENTIVO COMERCIAL</t>
  </si>
  <si>
    <t>INCENTIVO COMERCIAL MES DE MAYO 2024</t>
  </si>
  <si>
    <t xml:space="preserve">TRABAJO EXTRAORDINADIO </t>
  </si>
  <si>
    <t>HORA EXTRA MAYO 2024</t>
  </si>
  <si>
    <t>AJUSTE SALARIAR JUNIO</t>
  </si>
  <si>
    <t>AJUSTE SALARIAR JUNIO 2024</t>
  </si>
  <si>
    <t>TOTAL OTROS EGRESOS</t>
  </si>
  <si>
    <t xml:space="preserve">                     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</si>
  <si>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Lic. Jose Camino / Enc. Contabilidad</t>
  </si>
  <si>
    <t xml:space="preserve">                                                                                                              Validado Por: ____________________________</t>
  </si>
  <si>
    <t xml:space="preserve">          Dr. Wandy  Batista /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</si>
</sst>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 tint="0.499984740745262"/>
      <name val="Calibri"/>
      <family val="2"/>
      <scheme val="minor"/>
    </font>
    <font>
      <b/>
      <sz val="12.5"/>
      <color theme="1" tint="0.249977111117893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.5"/>
      <color theme="0" tint="-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2" xfId="0" applyFont="1" applyBorder="1"/>
    <xf numFmtId="0" fontId="0" fillId="0" borderId="0" xfId="0" applyFont="1" applyFill="1"/>
    <xf numFmtId="0" fontId="3" fillId="4" borderId="0" xfId="0" applyFont="1" applyFill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27" xfId="0" applyFont="1" applyBorder="1"/>
    <xf numFmtId="0" fontId="0" fillId="0" borderId="27" xfId="0" applyBorder="1"/>
    <xf numFmtId="0" fontId="3" fillId="4" borderId="0" xfId="0" applyFont="1" applyFill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0" fontId="8" fillId="2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43" fontId="8" fillId="2" borderId="2" xfId="1" applyFont="1" applyFill="1" applyBorder="1" applyAlignment="1">
      <alignment horizontal="center" vertical="top"/>
    </xf>
    <xf numFmtId="43" fontId="8" fillId="2" borderId="3" xfId="1" applyFont="1" applyFill="1" applyBorder="1" applyAlignment="1">
      <alignment horizontal="center" vertical="top"/>
    </xf>
    <xf numFmtId="14" fontId="5" fillId="0" borderId="7" xfId="0" applyNumberFormat="1" applyFont="1" applyBorder="1" applyAlignment="1">
      <alignment horizontal="right"/>
    </xf>
    <xf numFmtId="0" fontId="5" fillId="0" borderId="2" xfId="0" applyFont="1" applyBorder="1"/>
    <xf numFmtId="43" fontId="5" fillId="0" borderId="2" xfId="1" applyFont="1" applyBorder="1"/>
    <xf numFmtId="4" fontId="5" fillId="0" borderId="2" xfId="0" applyNumberFormat="1" applyFont="1" applyBorder="1"/>
    <xf numFmtId="14" fontId="5" fillId="0" borderId="2" xfId="0" applyNumberFormat="1" applyFont="1" applyBorder="1" applyAlignment="1">
      <alignment horizontal="right"/>
    </xf>
    <xf numFmtId="0" fontId="10" fillId="0" borderId="2" xfId="0" applyFont="1" applyBorder="1"/>
    <xf numFmtId="43" fontId="10" fillId="0" borderId="2" xfId="1" applyFont="1" applyBorder="1"/>
    <xf numFmtId="14" fontId="5" fillId="0" borderId="9" xfId="0" applyNumberFormat="1" applyFont="1" applyBorder="1" applyAlignment="1">
      <alignment horizontal="right"/>
    </xf>
    <xf numFmtId="0" fontId="5" fillId="0" borderId="10" xfId="0" applyFont="1" applyBorder="1"/>
    <xf numFmtId="43" fontId="5" fillId="0" borderId="10" xfId="1" applyFont="1" applyBorder="1"/>
    <xf numFmtId="14" fontId="5" fillId="0" borderId="22" xfId="0" applyNumberFormat="1" applyFont="1" applyBorder="1" applyAlignment="1">
      <alignment horizontal="right"/>
    </xf>
    <xf numFmtId="0" fontId="5" fillId="0" borderId="6" xfId="0" applyFont="1" applyBorder="1"/>
    <xf numFmtId="0" fontId="10" fillId="0" borderId="6" xfId="0" applyFont="1" applyBorder="1" applyAlignment="1">
      <alignment horizontal="left" vertical="top"/>
    </xf>
    <xf numFmtId="43" fontId="10" fillId="0" borderId="6" xfId="1" applyFont="1" applyBorder="1"/>
    <xf numFmtId="14" fontId="5" fillId="3" borderId="30" xfId="0" applyNumberFormat="1" applyFont="1" applyFill="1" applyBorder="1" applyAlignment="1">
      <alignment horizontal="right"/>
    </xf>
    <xf numFmtId="0" fontId="5" fillId="3" borderId="31" xfId="0" applyFont="1" applyFill="1" applyBorder="1"/>
    <xf numFmtId="0" fontId="10" fillId="3" borderId="31" xfId="0" applyFont="1" applyFill="1" applyBorder="1" applyAlignment="1">
      <alignment horizontal="left" vertical="top"/>
    </xf>
    <xf numFmtId="43" fontId="10" fillId="3" borderId="31" xfId="1" applyFont="1" applyFill="1" applyBorder="1"/>
    <xf numFmtId="0" fontId="5" fillId="4" borderId="29" xfId="0" applyFont="1" applyFill="1" applyBorder="1"/>
    <xf numFmtId="0" fontId="5" fillId="0" borderId="10" xfId="0" applyFont="1" applyBorder="1" applyAlignment="1">
      <alignment horizontal="left" vertical="top"/>
    </xf>
    <xf numFmtId="4" fontId="5" fillId="0" borderId="10" xfId="0" applyNumberFormat="1" applyFont="1" applyBorder="1"/>
    <xf numFmtId="0" fontId="10" fillId="0" borderId="20" xfId="0" applyFont="1" applyBorder="1"/>
    <xf numFmtId="4" fontId="10" fillId="0" borderId="20" xfId="0" applyNumberFormat="1" applyFont="1" applyBorder="1"/>
    <xf numFmtId="0" fontId="11" fillId="2" borderId="13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14" fontId="5" fillId="0" borderId="15" xfId="0" applyNumberFormat="1" applyFont="1" applyBorder="1" applyAlignment="1">
      <alignment horizontal="right"/>
    </xf>
    <xf numFmtId="0" fontId="5" fillId="0" borderId="16" xfId="0" applyFont="1" applyBorder="1"/>
    <xf numFmtId="43" fontId="5" fillId="0" borderId="16" xfId="1" applyFont="1" applyBorder="1"/>
    <xf numFmtId="3" fontId="5" fillId="0" borderId="2" xfId="0" applyNumberFormat="1" applyFont="1" applyBorder="1"/>
    <xf numFmtId="0" fontId="5" fillId="0" borderId="17" xfId="0" applyFont="1" applyBorder="1" applyAlignment="1">
      <alignment horizontal="right"/>
    </xf>
    <xf numFmtId="0" fontId="5" fillId="0" borderId="18" xfId="0" applyFont="1" applyBorder="1"/>
    <xf numFmtId="0" fontId="10" fillId="0" borderId="18" xfId="0" applyFont="1" applyBorder="1" applyAlignment="1">
      <alignment horizontal="left" vertical="top"/>
    </xf>
    <xf numFmtId="43" fontId="10" fillId="0" borderId="18" xfId="1" applyFont="1" applyBorder="1"/>
    <xf numFmtId="0" fontId="11" fillId="2" borderId="20" xfId="0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14" fontId="5" fillId="0" borderId="15" xfId="0" applyNumberFormat="1" applyFont="1" applyBorder="1"/>
    <xf numFmtId="14" fontId="5" fillId="0" borderId="7" xfId="0" applyNumberFormat="1" applyFont="1" applyBorder="1"/>
    <xf numFmtId="0" fontId="5" fillId="0" borderId="2" xfId="0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/>
    </xf>
    <xf numFmtId="0" fontId="11" fillId="4" borderId="2" xfId="0" applyFont="1" applyFill="1" applyBorder="1" applyAlignment="1">
      <alignment horizontal="center" vertical="top"/>
    </xf>
    <xf numFmtId="43" fontId="5" fillId="4" borderId="4" xfId="1" applyFont="1" applyFill="1" applyBorder="1" applyAlignment="1">
      <alignment horizontal="left" vertical="top"/>
    </xf>
    <xf numFmtId="14" fontId="5" fillId="0" borderId="6" xfId="0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right" vertical="top" wrapText="1"/>
    </xf>
    <xf numFmtId="0" fontId="5" fillId="0" borderId="20" xfId="0" applyFont="1" applyBorder="1" applyAlignment="1">
      <alignment horizontal="left" vertical="top"/>
    </xf>
    <xf numFmtId="43" fontId="5" fillId="4" borderId="21" xfId="1" applyFont="1" applyFill="1" applyBorder="1" applyAlignment="1">
      <alignment horizontal="left" vertical="top"/>
    </xf>
    <xf numFmtId="0" fontId="0" fillId="4" borderId="0" xfId="0" applyFill="1"/>
    <xf numFmtId="0" fontId="0" fillId="2" borderId="0" xfId="0" applyFill="1"/>
    <xf numFmtId="0" fontId="10" fillId="0" borderId="20" xfId="0" applyFont="1" applyBorder="1" applyAlignment="1">
      <alignment horizontal="left" vertical="top"/>
    </xf>
    <xf numFmtId="43" fontId="10" fillId="4" borderId="21" xfId="1" applyFont="1" applyFill="1" applyBorder="1" applyAlignment="1">
      <alignment horizontal="left" vertical="top"/>
    </xf>
    <xf numFmtId="14" fontId="5" fillId="2" borderId="6" xfId="0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center" vertical="top"/>
    </xf>
    <xf numFmtId="43" fontId="10" fillId="2" borderId="21" xfId="1" applyFont="1" applyFill="1" applyBorder="1" applyAlignment="1">
      <alignment horizontal="left" vertical="top"/>
    </xf>
    <xf numFmtId="0" fontId="5" fillId="4" borderId="6" xfId="0" applyFont="1" applyFill="1" applyBorder="1"/>
    <xf numFmtId="43" fontId="5" fillId="0" borderId="6" xfId="1" applyFont="1" applyBorder="1"/>
    <xf numFmtId="14" fontId="5" fillId="0" borderId="24" xfId="0" applyNumberFormat="1" applyFont="1" applyBorder="1" applyAlignment="1">
      <alignment horizontal="right"/>
    </xf>
    <xf numFmtId="43" fontId="10" fillId="0" borderId="21" xfId="1" applyFont="1" applyBorder="1"/>
    <xf numFmtId="0" fontId="5" fillId="0" borderId="6" xfId="0" applyFont="1" applyBorder="1" applyAlignment="1">
      <alignment horizontal="left" vertical="top"/>
    </xf>
    <xf numFmtId="43" fontId="5" fillId="4" borderId="2" xfId="1" applyFont="1" applyFill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43" fontId="10" fillId="4" borderId="2" xfId="1" applyFont="1" applyFill="1" applyBorder="1" applyAlignment="1">
      <alignment horizontal="left" vertical="top"/>
    </xf>
    <xf numFmtId="0" fontId="11" fillId="4" borderId="21" xfId="0" applyFont="1" applyFill="1" applyBorder="1" applyAlignment="1">
      <alignment horizontal="center" vertical="top"/>
    </xf>
    <xf numFmtId="43" fontId="5" fillId="4" borderId="20" xfId="1" applyFont="1" applyFill="1" applyBorder="1" applyAlignment="1">
      <alignment horizontal="left" vertical="top"/>
    </xf>
    <xf numFmtId="43" fontId="10" fillId="4" borderId="20" xfId="1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43" fontId="5" fillId="2" borderId="20" xfId="1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11" fillId="4" borderId="6" xfId="0" applyFont="1" applyFill="1" applyBorder="1" applyAlignment="1">
      <alignment horizontal="center" vertical="top"/>
    </xf>
    <xf numFmtId="0" fontId="5" fillId="0" borderId="17" xfId="0" applyFont="1" applyBorder="1"/>
    <xf numFmtId="43" fontId="10" fillId="0" borderId="18" xfId="0" applyNumberFormat="1" applyFont="1" applyBorder="1"/>
    <xf numFmtId="0" fontId="10" fillId="0" borderId="0" xfId="0" applyFont="1" applyBorder="1" applyAlignment="1">
      <alignment horizontal="left" vertical="top"/>
    </xf>
    <xf numFmtId="43" fontId="10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 applyAlignment="1">
      <alignment wrapText="1"/>
    </xf>
    <xf numFmtId="0" fontId="8" fillId="4" borderId="0" xfId="0" applyFont="1" applyFill="1" applyAlignment="1">
      <alignment horizontal="center" wrapText="1"/>
    </xf>
    <xf numFmtId="0" fontId="8" fillId="4" borderId="0" xfId="0" applyFont="1" applyFill="1" applyBorder="1" applyAlignment="1">
      <alignment wrapText="1"/>
    </xf>
    <xf numFmtId="0" fontId="5" fillId="4" borderId="0" xfId="0" applyFont="1" applyFill="1"/>
    <xf numFmtId="0" fontId="5" fillId="4" borderId="0" xfId="0" applyFont="1" applyFill="1" applyBorder="1"/>
    <xf numFmtId="43" fontId="8" fillId="4" borderId="3" xfId="1" applyFont="1" applyFill="1" applyBorder="1" applyAlignment="1">
      <alignment horizontal="center" vertical="top"/>
    </xf>
    <xf numFmtId="0" fontId="9" fillId="4" borderId="6" xfId="0" applyFont="1" applyFill="1" applyBorder="1"/>
    <xf numFmtId="0" fontId="5" fillId="4" borderId="8" xfId="0" applyFont="1" applyFill="1" applyBorder="1"/>
    <xf numFmtId="0" fontId="5" fillId="4" borderId="2" xfId="0" applyFont="1" applyFill="1" applyBorder="1"/>
    <xf numFmtId="14" fontId="5" fillId="0" borderId="6" xfId="0" applyNumberFormat="1" applyFont="1" applyBorder="1" applyAlignment="1">
      <alignment horizontal="right"/>
    </xf>
    <xf numFmtId="0" fontId="10" fillId="0" borderId="6" xfId="0" applyFont="1" applyBorder="1"/>
    <xf numFmtId="0" fontId="5" fillId="4" borderId="23" xfId="0" applyFont="1" applyFill="1" applyBorder="1"/>
    <xf numFmtId="0" fontId="5" fillId="4" borderId="12" xfId="0" applyFont="1" applyFill="1" applyBorder="1"/>
    <xf numFmtId="0" fontId="10" fillId="4" borderId="20" xfId="0" applyFont="1" applyFill="1" applyBorder="1"/>
    <xf numFmtId="0" fontId="10" fillId="0" borderId="30" xfId="0" applyFont="1" applyBorder="1"/>
    <xf numFmtId="0" fontId="10" fillId="0" borderId="31" xfId="0" applyFont="1" applyBorder="1"/>
    <xf numFmtId="0" fontId="10" fillId="0" borderId="31" xfId="0" applyFont="1" applyBorder="1" applyAlignment="1">
      <alignment horizontal="left" vertical="top"/>
    </xf>
    <xf numFmtId="43" fontId="10" fillId="0" borderId="31" xfId="0" applyNumberFormat="1" applyFont="1" applyBorder="1"/>
    <xf numFmtId="0" fontId="10" fillId="4" borderId="29" xfId="0" applyFont="1" applyFill="1" applyBorder="1"/>
    <xf numFmtId="0" fontId="12" fillId="0" borderId="27" xfId="0" applyFont="1" applyBorder="1"/>
    <xf numFmtId="0" fontId="5" fillId="4" borderId="25" xfId="0" applyFont="1" applyFill="1" applyBorder="1"/>
    <xf numFmtId="0" fontId="5" fillId="4" borderId="16" xfId="0" applyFont="1" applyFill="1" applyBorder="1"/>
    <xf numFmtId="0" fontId="5" fillId="4" borderId="11" xfId="0" applyFont="1" applyFill="1" applyBorder="1"/>
    <xf numFmtId="0" fontId="5" fillId="0" borderId="5" xfId="0" applyFont="1" applyBorder="1"/>
    <xf numFmtId="0" fontId="5" fillId="4" borderId="19" xfId="0" applyFont="1" applyFill="1" applyBorder="1"/>
    <xf numFmtId="0" fontId="10" fillId="0" borderId="18" xfId="0" applyFont="1" applyBorder="1"/>
    <xf numFmtId="0" fontId="5" fillId="4" borderId="32" xfId="0" applyFont="1" applyFill="1" applyBorder="1"/>
    <xf numFmtId="0" fontId="10" fillId="0" borderId="2" xfId="0" applyFont="1" applyBorder="1" applyAlignment="1">
      <alignment horizontal="left" vertical="top"/>
    </xf>
    <xf numFmtId="43" fontId="10" fillId="0" borderId="2" xfId="0" applyNumberFormat="1" applyFont="1" applyBorder="1"/>
    <xf numFmtId="14" fontId="5" fillId="3" borderId="33" xfId="0" applyNumberFormat="1" applyFont="1" applyFill="1" applyBorder="1" applyAlignment="1">
      <alignment horizontal="left" vertical="top"/>
    </xf>
    <xf numFmtId="0" fontId="5" fillId="3" borderId="34" xfId="0" applyFont="1" applyFill="1" applyBorder="1" applyAlignment="1">
      <alignment horizontal="left" vertical="top"/>
    </xf>
    <xf numFmtId="0" fontId="5" fillId="3" borderId="34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vertical="top"/>
    </xf>
    <xf numFmtId="43" fontId="10" fillId="3" borderId="34" xfId="1" applyFont="1" applyFill="1" applyBorder="1" applyAlignment="1">
      <alignment horizontal="left" vertical="top"/>
    </xf>
    <xf numFmtId="43" fontId="5" fillId="3" borderId="14" xfId="1" applyFont="1" applyFill="1" applyBorder="1" applyAlignment="1">
      <alignment horizontal="left" vertical="top"/>
    </xf>
    <xf numFmtId="0" fontId="5" fillId="4" borderId="20" xfId="0" applyFont="1" applyFill="1" applyBorder="1"/>
    <xf numFmtId="0" fontId="13" fillId="0" borderId="0" xfId="0" applyFont="1"/>
    <xf numFmtId="14" fontId="5" fillId="0" borderId="15" xfId="0" applyNumberFormat="1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center" vertical="top"/>
    </xf>
    <xf numFmtId="43" fontId="5" fillId="4" borderId="16" xfId="1" applyFont="1" applyFill="1" applyBorder="1" applyAlignment="1">
      <alignment horizontal="left" vertical="top"/>
    </xf>
    <xf numFmtId="43" fontId="10" fillId="4" borderId="6" xfId="1" applyFont="1" applyFill="1" applyBorder="1" applyAlignment="1">
      <alignment horizontal="left" vertical="top"/>
    </xf>
    <xf numFmtId="0" fontId="13" fillId="2" borderId="0" xfId="0" applyFont="1" applyFill="1"/>
    <xf numFmtId="0" fontId="3" fillId="4" borderId="0" xfId="0" applyFont="1" applyFill="1" applyBorder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4" borderId="0" xfId="0" applyFont="1" applyFill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26" xfId="0" applyFont="1" applyFill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63"/>
  <sheetViews>
    <sheetView tabSelected="1" topLeftCell="A229" workbookViewId="0">
      <selection activeCell="F250" sqref="F250"/>
    </sheetView>
  </sheetViews>
  <sheetFormatPr baseColWidth="10" defaultRowHeight="15" x14ac:dyDescent="0.25"/>
  <cols>
    <col min="1" max="1" width="14.7109375" bestFit="1" customWidth="1"/>
    <col min="2" max="2" width="17.5703125" customWidth="1"/>
    <col min="3" max="3" width="9.5703125" bestFit="1" customWidth="1"/>
    <col min="4" max="4" width="62.140625" customWidth="1"/>
    <col min="5" max="5" width="26.7109375" customWidth="1"/>
    <col min="6" max="6" width="19.85546875" customWidth="1"/>
    <col min="7" max="7" width="61.28515625" style="79" customWidth="1"/>
    <col min="8" max="8" width="41.5703125" bestFit="1" customWidth="1"/>
    <col min="10" max="10" width="12.7109375" bestFit="1" customWidth="1"/>
  </cols>
  <sheetData>
    <row r="1" spans="1:261" ht="17.25" x14ac:dyDescent="0.3">
      <c r="A1" s="15"/>
      <c r="B1" s="15"/>
      <c r="C1" s="15"/>
      <c r="D1" s="15"/>
      <c r="E1" s="16" t="s">
        <v>0</v>
      </c>
      <c r="F1" s="15"/>
      <c r="G1" s="112"/>
    </row>
    <row r="2" spans="1:261" ht="17.25" x14ac:dyDescent="0.3">
      <c r="A2" s="15"/>
      <c r="B2" s="15"/>
      <c r="C2" s="15"/>
      <c r="D2" s="15"/>
      <c r="E2" s="16" t="s">
        <v>1</v>
      </c>
      <c r="F2" s="15"/>
      <c r="G2" s="112"/>
    </row>
    <row r="3" spans="1:261" ht="17.25" x14ac:dyDescent="0.3">
      <c r="A3" s="15"/>
      <c r="B3" s="15"/>
      <c r="C3" s="15"/>
      <c r="D3" s="15"/>
      <c r="E3" s="16" t="s">
        <v>2</v>
      </c>
      <c r="F3" s="15"/>
      <c r="G3" s="112"/>
    </row>
    <row r="4" spans="1:261" s="1" customFormat="1" ht="14.25" customHeight="1" x14ac:dyDescent="0.3">
      <c r="A4" s="161" t="s">
        <v>3</v>
      </c>
      <c r="B4" s="161"/>
      <c r="C4" s="161"/>
      <c r="D4" s="161"/>
      <c r="E4" s="161"/>
      <c r="F4" s="161"/>
      <c r="G4" s="113"/>
    </row>
    <row r="5" spans="1:261" s="1" customFormat="1" ht="14.25" customHeight="1" x14ac:dyDescent="0.3">
      <c r="A5" s="162" t="s">
        <v>76</v>
      </c>
      <c r="B5" s="162"/>
      <c r="C5" s="162"/>
      <c r="D5" s="162"/>
      <c r="E5" s="162"/>
      <c r="F5" s="162"/>
      <c r="G5" s="113"/>
      <c r="H5" s="2"/>
      <c r="I5" s="2"/>
    </row>
    <row r="6" spans="1:261" s="4" customFormat="1" ht="14.25" customHeight="1" x14ac:dyDescent="0.25">
      <c r="A6" s="18" t="s">
        <v>4</v>
      </c>
      <c r="B6" s="18" t="s">
        <v>5</v>
      </c>
      <c r="C6" s="19" t="s">
        <v>6</v>
      </c>
      <c r="D6" s="18" t="s">
        <v>7</v>
      </c>
      <c r="E6" s="20" t="s">
        <v>8</v>
      </c>
      <c r="F6" s="21" t="s">
        <v>9</v>
      </c>
      <c r="G6" s="114" t="s">
        <v>10</v>
      </c>
      <c r="H6" s="3"/>
    </row>
    <row r="7" spans="1:261" s="7" customFormat="1" ht="14.25" customHeight="1" x14ac:dyDescent="0.3">
      <c r="A7" s="163" t="s">
        <v>11</v>
      </c>
      <c r="B7" s="164"/>
      <c r="C7" s="164"/>
      <c r="D7" s="164"/>
      <c r="E7" s="164"/>
      <c r="F7" s="165"/>
      <c r="G7" s="115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7.25" x14ac:dyDescent="0.3">
      <c r="A8" s="22">
        <v>45444</v>
      </c>
      <c r="B8" s="23" t="s">
        <v>12</v>
      </c>
      <c r="C8" s="23">
        <v>1</v>
      </c>
      <c r="D8" s="23" t="s">
        <v>13</v>
      </c>
      <c r="E8" s="24">
        <v>328382</v>
      </c>
      <c r="F8" s="25"/>
      <c r="G8" s="116" t="s">
        <v>42</v>
      </c>
    </row>
    <row r="9" spans="1:261" ht="17.25" x14ac:dyDescent="0.3">
      <c r="A9" s="22">
        <v>45445</v>
      </c>
      <c r="B9" s="23" t="s">
        <v>12</v>
      </c>
      <c r="C9" s="23">
        <v>2</v>
      </c>
      <c r="D9" s="23" t="s">
        <v>13</v>
      </c>
      <c r="E9" s="24">
        <v>20940</v>
      </c>
      <c r="F9" s="25"/>
      <c r="G9" s="116" t="s">
        <v>42</v>
      </c>
    </row>
    <row r="10" spans="1:261" ht="17.25" x14ac:dyDescent="0.3">
      <c r="A10" s="22">
        <v>45446</v>
      </c>
      <c r="B10" s="23" t="s">
        <v>12</v>
      </c>
      <c r="C10" s="23">
        <v>3</v>
      </c>
      <c r="D10" s="23" t="s">
        <v>13</v>
      </c>
      <c r="E10" s="24">
        <v>777971</v>
      </c>
      <c r="F10" s="25"/>
      <c r="G10" s="116" t="s">
        <v>42</v>
      </c>
    </row>
    <row r="11" spans="1:261" ht="17.25" x14ac:dyDescent="0.3">
      <c r="A11" s="22">
        <v>45447</v>
      </c>
      <c r="B11" s="23" t="s">
        <v>12</v>
      </c>
      <c r="C11" s="23">
        <v>4</v>
      </c>
      <c r="D11" s="23" t="s">
        <v>13</v>
      </c>
      <c r="E11" s="24">
        <v>686447</v>
      </c>
      <c r="F11" s="25"/>
      <c r="G11" s="116" t="s">
        <v>42</v>
      </c>
    </row>
    <row r="12" spans="1:261" ht="17.25" x14ac:dyDescent="0.3">
      <c r="A12" s="22">
        <v>45448</v>
      </c>
      <c r="B12" s="23" t="s">
        <v>12</v>
      </c>
      <c r="C12" s="23">
        <v>5</v>
      </c>
      <c r="D12" s="23" t="s">
        <v>13</v>
      </c>
      <c r="E12" s="24">
        <v>501959</v>
      </c>
      <c r="F12" s="25"/>
      <c r="G12" s="116" t="s">
        <v>42</v>
      </c>
    </row>
    <row r="13" spans="1:261" ht="17.25" x14ac:dyDescent="0.3">
      <c r="A13" s="22">
        <v>45449</v>
      </c>
      <c r="B13" s="23" t="s">
        <v>12</v>
      </c>
      <c r="C13" s="23">
        <v>6</v>
      </c>
      <c r="D13" s="23" t="s">
        <v>13</v>
      </c>
      <c r="E13" s="24">
        <v>534247</v>
      </c>
      <c r="F13" s="25"/>
      <c r="G13" s="116" t="s">
        <v>42</v>
      </c>
    </row>
    <row r="14" spans="1:261" ht="17.25" x14ac:dyDescent="0.3">
      <c r="A14" s="22">
        <v>45450</v>
      </c>
      <c r="B14" s="23" t="s">
        <v>12</v>
      </c>
      <c r="C14" s="23">
        <v>7</v>
      </c>
      <c r="D14" s="23" t="s">
        <v>13</v>
      </c>
      <c r="E14" s="24">
        <v>7015</v>
      </c>
      <c r="F14" s="25"/>
      <c r="G14" s="116" t="s">
        <v>42</v>
      </c>
    </row>
    <row r="15" spans="1:261" ht="17.25" x14ac:dyDescent="0.3">
      <c r="A15" s="22">
        <v>45451</v>
      </c>
      <c r="B15" s="23" t="s">
        <v>12</v>
      </c>
      <c r="C15" s="23">
        <v>8</v>
      </c>
      <c r="D15" s="23" t="s">
        <v>13</v>
      </c>
      <c r="E15" s="24">
        <v>203060</v>
      </c>
      <c r="F15" s="25"/>
      <c r="G15" s="116" t="s">
        <v>42</v>
      </c>
    </row>
    <row r="16" spans="1:261" ht="17.25" x14ac:dyDescent="0.3">
      <c r="A16" s="22">
        <v>45452</v>
      </c>
      <c r="B16" s="23" t="s">
        <v>12</v>
      </c>
      <c r="C16" s="23">
        <v>9</v>
      </c>
      <c r="D16" s="23" t="s">
        <v>13</v>
      </c>
      <c r="E16" s="24">
        <v>734280</v>
      </c>
      <c r="F16" s="25"/>
      <c r="G16" s="116" t="s">
        <v>42</v>
      </c>
    </row>
    <row r="17" spans="1:7" ht="17.25" x14ac:dyDescent="0.3">
      <c r="A17" s="22">
        <v>45453</v>
      </c>
      <c r="B17" s="23" t="s">
        <v>12</v>
      </c>
      <c r="C17" s="23">
        <v>10</v>
      </c>
      <c r="D17" s="23" t="s">
        <v>13</v>
      </c>
      <c r="E17" s="24">
        <v>549589</v>
      </c>
      <c r="F17" s="25"/>
      <c r="G17" s="116" t="s">
        <v>42</v>
      </c>
    </row>
    <row r="18" spans="1:7" ht="17.25" x14ac:dyDescent="0.3">
      <c r="A18" s="22">
        <v>45454</v>
      </c>
      <c r="B18" s="23" t="s">
        <v>12</v>
      </c>
      <c r="C18" s="23">
        <v>11</v>
      </c>
      <c r="D18" s="23" t="s">
        <v>13</v>
      </c>
      <c r="E18" s="24">
        <v>545504</v>
      </c>
      <c r="F18" s="25"/>
      <c r="G18" s="116" t="s">
        <v>42</v>
      </c>
    </row>
    <row r="19" spans="1:7" ht="17.25" x14ac:dyDescent="0.3">
      <c r="A19" s="22">
        <v>45455</v>
      </c>
      <c r="B19" s="23" t="s">
        <v>12</v>
      </c>
      <c r="C19" s="23">
        <v>12</v>
      </c>
      <c r="D19" s="23" t="s">
        <v>13</v>
      </c>
      <c r="E19" s="24">
        <v>474643</v>
      </c>
      <c r="F19" s="25"/>
      <c r="G19" s="116" t="s">
        <v>42</v>
      </c>
    </row>
    <row r="20" spans="1:7" ht="17.25" x14ac:dyDescent="0.3">
      <c r="A20" s="22">
        <v>45456</v>
      </c>
      <c r="B20" s="23" t="s">
        <v>12</v>
      </c>
      <c r="C20" s="23">
        <v>13</v>
      </c>
      <c r="D20" s="23" t="s">
        <v>13</v>
      </c>
      <c r="E20" s="24">
        <v>423623</v>
      </c>
      <c r="F20" s="25"/>
      <c r="G20" s="116" t="s">
        <v>42</v>
      </c>
    </row>
    <row r="21" spans="1:7" ht="17.25" x14ac:dyDescent="0.3">
      <c r="A21" s="22">
        <v>45457</v>
      </c>
      <c r="B21" s="23" t="s">
        <v>12</v>
      </c>
      <c r="C21" s="23">
        <v>14</v>
      </c>
      <c r="D21" s="23" t="s">
        <v>13</v>
      </c>
      <c r="E21" s="24">
        <v>366970</v>
      </c>
      <c r="F21" s="25"/>
      <c r="G21" s="116" t="s">
        <v>42</v>
      </c>
    </row>
    <row r="22" spans="1:7" ht="17.25" x14ac:dyDescent="0.3">
      <c r="A22" s="22">
        <v>45458</v>
      </c>
      <c r="B22" s="23" t="s">
        <v>12</v>
      </c>
      <c r="C22" s="23">
        <v>15</v>
      </c>
      <c r="D22" s="23" t="s">
        <v>13</v>
      </c>
      <c r="E22" s="24">
        <v>227975</v>
      </c>
      <c r="F22" s="25"/>
      <c r="G22" s="116" t="s">
        <v>42</v>
      </c>
    </row>
    <row r="23" spans="1:7" ht="17.25" x14ac:dyDescent="0.3">
      <c r="A23" s="22">
        <v>45459</v>
      </c>
      <c r="B23" s="23" t="s">
        <v>12</v>
      </c>
      <c r="C23" s="23">
        <v>16</v>
      </c>
      <c r="D23" s="23" t="s">
        <v>13</v>
      </c>
      <c r="E23" s="24">
        <v>19470</v>
      </c>
      <c r="F23" s="25"/>
      <c r="G23" s="116" t="s">
        <v>42</v>
      </c>
    </row>
    <row r="24" spans="1:7" ht="17.25" x14ac:dyDescent="0.3">
      <c r="A24" s="22">
        <v>45460</v>
      </c>
      <c r="B24" s="23" t="s">
        <v>12</v>
      </c>
      <c r="C24" s="23">
        <v>17</v>
      </c>
      <c r="D24" s="23" t="s">
        <v>13</v>
      </c>
      <c r="E24" s="24">
        <v>845456</v>
      </c>
      <c r="F24" s="25"/>
      <c r="G24" s="116" t="s">
        <v>42</v>
      </c>
    </row>
    <row r="25" spans="1:7" ht="17.25" x14ac:dyDescent="0.3">
      <c r="A25" s="22">
        <v>45461</v>
      </c>
      <c r="B25" s="23" t="s">
        <v>12</v>
      </c>
      <c r="C25" s="23">
        <v>18</v>
      </c>
      <c r="D25" s="23" t="s">
        <v>13</v>
      </c>
      <c r="E25" s="24">
        <v>670267</v>
      </c>
      <c r="F25" s="25"/>
      <c r="G25" s="116" t="s">
        <v>42</v>
      </c>
    </row>
    <row r="26" spans="1:7" ht="17.25" x14ac:dyDescent="0.3">
      <c r="A26" s="22">
        <v>45462</v>
      </c>
      <c r="B26" s="23" t="s">
        <v>12</v>
      </c>
      <c r="C26" s="23">
        <v>19</v>
      </c>
      <c r="D26" s="23" t="s">
        <v>13</v>
      </c>
      <c r="E26" s="24">
        <v>625112</v>
      </c>
      <c r="F26" s="25"/>
      <c r="G26" s="116" t="s">
        <v>42</v>
      </c>
    </row>
    <row r="27" spans="1:7" ht="17.25" x14ac:dyDescent="0.3">
      <c r="A27" s="22">
        <v>45463</v>
      </c>
      <c r="B27" s="23" t="s">
        <v>12</v>
      </c>
      <c r="C27" s="23">
        <v>20</v>
      </c>
      <c r="D27" s="23" t="s">
        <v>13</v>
      </c>
      <c r="E27" s="24">
        <v>663477</v>
      </c>
      <c r="F27" s="25"/>
      <c r="G27" s="116" t="s">
        <v>42</v>
      </c>
    </row>
    <row r="28" spans="1:7" ht="17.25" x14ac:dyDescent="0.3">
      <c r="A28" s="22">
        <v>45464</v>
      </c>
      <c r="B28" s="23" t="s">
        <v>12</v>
      </c>
      <c r="C28" s="23">
        <v>21</v>
      </c>
      <c r="D28" s="23" t="s">
        <v>13</v>
      </c>
      <c r="E28" s="24">
        <v>574311</v>
      </c>
      <c r="F28" s="25"/>
      <c r="G28" s="116" t="s">
        <v>42</v>
      </c>
    </row>
    <row r="29" spans="1:7" ht="17.25" x14ac:dyDescent="0.3">
      <c r="A29" s="22">
        <v>45465</v>
      </c>
      <c r="B29" s="23" t="s">
        <v>12</v>
      </c>
      <c r="C29" s="23">
        <v>22</v>
      </c>
      <c r="D29" s="23" t="s">
        <v>13</v>
      </c>
      <c r="E29" s="24">
        <v>295342</v>
      </c>
      <c r="F29" s="25"/>
      <c r="G29" s="116" t="s">
        <v>42</v>
      </c>
    </row>
    <row r="30" spans="1:7" ht="17.25" x14ac:dyDescent="0.3">
      <c r="A30" s="22">
        <v>45466</v>
      </c>
      <c r="B30" s="23" t="s">
        <v>12</v>
      </c>
      <c r="C30" s="23">
        <v>23</v>
      </c>
      <c r="D30" s="23" t="s">
        <v>13</v>
      </c>
      <c r="E30" s="24">
        <v>6825</v>
      </c>
      <c r="F30" s="25"/>
      <c r="G30" s="116" t="s">
        <v>42</v>
      </c>
    </row>
    <row r="31" spans="1:7" ht="17.25" x14ac:dyDescent="0.3">
      <c r="A31" s="22">
        <v>45467</v>
      </c>
      <c r="B31" s="23" t="s">
        <v>12</v>
      </c>
      <c r="C31" s="23">
        <v>24</v>
      </c>
      <c r="D31" s="23" t="s">
        <v>13</v>
      </c>
      <c r="E31" s="24">
        <v>909015</v>
      </c>
      <c r="F31" s="25"/>
      <c r="G31" s="116" t="s">
        <v>42</v>
      </c>
    </row>
    <row r="32" spans="1:7" ht="17.25" x14ac:dyDescent="0.3">
      <c r="A32" s="22">
        <v>45468</v>
      </c>
      <c r="B32" s="23" t="s">
        <v>12</v>
      </c>
      <c r="C32" s="23">
        <v>25</v>
      </c>
      <c r="D32" s="23" t="s">
        <v>13</v>
      </c>
      <c r="E32" s="24">
        <v>1437211</v>
      </c>
      <c r="F32" s="25"/>
      <c r="G32" s="116" t="s">
        <v>42</v>
      </c>
    </row>
    <row r="33" spans="1:7" ht="17.25" x14ac:dyDescent="0.3">
      <c r="A33" s="22">
        <v>45469</v>
      </c>
      <c r="B33" s="23" t="s">
        <v>12</v>
      </c>
      <c r="C33" s="23">
        <v>26</v>
      </c>
      <c r="D33" s="23" t="s">
        <v>13</v>
      </c>
      <c r="E33" s="24">
        <v>731393</v>
      </c>
      <c r="F33" s="25"/>
      <c r="G33" s="116" t="s">
        <v>42</v>
      </c>
    </row>
    <row r="34" spans="1:7" ht="17.25" x14ac:dyDescent="0.3">
      <c r="A34" s="22">
        <v>45470</v>
      </c>
      <c r="B34" s="23" t="s">
        <v>12</v>
      </c>
      <c r="C34" s="23">
        <v>27</v>
      </c>
      <c r="D34" s="23" t="s">
        <v>13</v>
      </c>
      <c r="E34" s="24">
        <v>511808</v>
      </c>
      <c r="F34" s="25"/>
      <c r="G34" s="116" t="s">
        <v>42</v>
      </c>
    </row>
    <row r="35" spans="1:7" ht="17.25" x14ac:dyDescent="0.3">
      <c r="A35" s="22">
        <v>45471</v>
      </c>
      <c r="B35" s="23" t="s">
        <v>12</v>
      </c>
      <c r="C35" s="23">
        <v>28</v>
      </c>
      <c r="D35" s="23" t="s">
        <v>13</v>
      </c>
      <c r="E35" s="24">
        <v>575149.9</v>
      </c>
      <c r="F35" s="25"/>
      <c r="G35" s="116" t="s">
        <v>42</v>
      </c>
    </row>
    <row r="36" spans="1:7" ht="17.25" x14ac:dyDescent="0.3">
      <c r="A36" s="22">
        <v>45472</v>
      </c>
      <c r="B36" s="23" t="s">
        <v>12</v>
      </c>
      <c r="C36" s="23">
        <v>29</v>
      </c>
      <c r="D36" s="23" t="s">
        <v>13</v>
      </c>
      <c r="E36" s="24">
        <v>436376</v>
      </c>
      <c r="F36" s="25"/>
      <c r="G36" s="116" t="s">
        <v>42</v>
      </c>
    </row>
    <row r="37" spans="1:7" ht="17.25" x14ac:dyDescent="0.3">
      <c r="A37" s="22">
        <v>45473</v>
      </c>
      <c r="B37" s="23" t="s">
        <v>12</v>
      </c>
      <c r="C37" s="23">
        <v>30</v>
      </c>
      <c r="D37" s="23" t="s">
        <v>13</v>
      </c>
      <c r="E37" s="24">
        <v>36360</v>
      </c>
      <c r="F37" s="25"/>
      <c r="G37" s="116" t="s">
        <v>42</v>
      </c>
    </row>
    <row r="38" spans="1:7" ht="17.25" x14ac:dyDescent="0.3">
      <c r="A38" s="26"/>
      <c r="B38" s="23"/>
      <c r="C38" s="23"/>
      <c r="D38" s="27" t="s">
        <v>14</v>
      </c>
      <c r="E38" s="28">
        <f>SUM(E8:E37)</f>
        <v>14720177.9</v>
      </c>
      <c r="F38" s="25"/>
      <c r="G38" s="117"/>
    </row>
    <row r="39" spans="1:7" ht="18" thickBot="1" x14ac:dyDescent="0.35">
      <c r="A39" s="118"/>
      <c r="B39" s="33"/>
      <c r="C39" s="33"/>
      <c r="D39" s="119"/>
      <c r="E39" s="35"/>
      <c r="F39" s="33"/>
      <c r="G39" s="89"/>
    </row>
    <row r="40" spans="1:7" s="12" customFormat="1" ht="14.25" customHeight="1" thickBot="1" x14ac:dyDescent="0.35">
      <c r="A40" s="166" t="s">
        <v>38</v>
      </c>
      <c r="B40" s="167"/>
      <c r="C40" s="167"/>
      <c r="D40" s="167"/>
      <c r="E40" s="167"/>
      <c r="F40" s="168"/>
      <c r="G40" s="40"/>
    </row>
    <row r="41" spans="1:7" ht="17.25" x14ac:dyDescent="0.3">
      <c r="A41" s="22">
        <v>45463</v>
      </c>
      <c r="B41" s="23" t="s">
        <v>15</v>
      </c>
      <c r="C41" s="23"/>
      <c r="D41" s="23" t="s">
        <v>56</v>
      </c>
      <c r="E41" s="24">
        <v>1223333</v>
      </c>
      <c r="F41" s="23"/>
      <c r="G41" s="116" t="s">
        <v>77</v>
      </c>
    </row>
    <row r="42" spans="1:7" ht="17.25" x14ac:dyDescent="0.3">
      <c r="A42" s="22">
        <v>45463</v>
      </c>
      <c r="B42" s="23" t="s">
        <v>15</v>
      </c>
      <c r="C42" s="23"/>
      <c r="D42" s="30" t="s">
        <v>57</v>
      </c>
      <c r="E42" s="24">
        <v>10863252</v>
      </c>
      <c r="F42" s="23"/>
      <c r="G42" s="116" t="s">
        <v>77</v>
      </c>
    </row>
    <row r="43" spans="1:7" ht="18" thickBot="1" x14ac:dyDescent="0.35">
      <c r="A43" s="32"/>
      <c r="B43" s="33"/>
      <c r="C43" s="33"/>
      <c r="D43" s="34" t="s">
        <v>16</v>
      </c>
      <c r="E43" s="35">
        <f>SUM(E41:E42)</f>
        <v>12086585</v>
      </c>
      <c r="F43" s="33"/>
      <c r="G43" s="120"/>
    </row>
    <row r="44" spans="1:7" s="13" customFormat="1" ht="18" thickBot="1" x14ac:dyDescent="0.35">
      <c r="A44" s="36"/>
      <c r="B44" s="37"/>
      <c r="C44" s="37"/>
      <c r="D44" s="38" t="s">
        <v>17</v>
      </c>
      <c r="E44" s="39"/>
      <c r="F44" s="37"/>
      <c r="G44" s="40"/>
    </row>
    <row r="45" spans="1:7" s="1" customFormat="1" ht="14.25" customHeight="1" x14ac:dyDescent="0.3">
      <c r="A45" s="29">
        <v>45454</v>
      </c>
      <c r="B45" s="30" t="s">
        <v>15</v>
      </c>
      <c r="C45" s="30"/>
      <c r="D45" s="41" t="s">
        <v>78</v>
      </c>
      <c r="E45" s="31"/>
      <c r="F45" s="42">
        <v>119980</v>
      </c>
      <c r="G45" s="121" t="s">
        <v>79</v>
      </c>
    </row>
    <row r="46" spans="1:7" ht="17.25" x14ac:dyDescent="0.3">
      <c r="A46" s="22">
        <v>45464</v>
      </c>
      <c r="B46" s="23" t="s">
        <v>15</v>
      </c>
      <c r="C46" s="23"/>
      <c r="D46" s="70" t="s">
        <v>59</v>
      </c>
      <c r="E46" s="24"/>
      <c r="F46" s="25">
        <v>59500</v>
      </c>
      <c r="G46" s="121" t="s">
        <v>79</v>
      </c>
    </row>
    <row r="47" spans="1:7" ht="18" thickBot="1" x14ac:dyDescent="0.35">
      <c r="A47" s="43"/>
      <c r="B47" s="43"/>
      <c r="C47" s="43"/>
      <c r="D47" s="43" t="s">
        <v>18</v>
      </c>
      <c r="E47" s="43"/>
      <c r="F47" s="44">
        <f>SUM(F45:F46)</f>
        <v>179480</v>
      </c>
      <c r="G47" s="122"/>
    </row>
    <row r="48" spans="1:7" s="128" customFormat="1" ht="18" thickBot="1" x14ac:dyDescent="0.35">
      <c r="A48" s="123"/>
      <c r="B48" s="124"/>
      <c r="C48" s="124"/>
      <c r="D48" s="125"/>
      <c r="E48" s="126"/>
      <c r="F48" s="124"/>
      <c r="G48" s="127"/>
    </row>
    <row r="49" spans="1:7" ht="18" thickBot="1" x14ac:dyDescent="0.35">
      <c r="A49" s="45"/>
      <c r="B49" s="46"/>
      <c r="C49" s="46"/>
      <c r="D49" s="47" t="s">
        <v>19</v>
      </c>
      <c r="E49" s="46"/>
      <c r="F49" s="46"/>
      <c r="G49" s="129"/>
    </row>
    <row r="50" spans="1:7" ht="17.25" x14ac:dyDescent="0.3">
      <c r="A50" s="48" t="s">
        <v>80</v>
      </c>
      <c r="B50" s="49" t="s">
        <v>20</v>
      </c>
      <c r="C50" s="49" t="s">
        <v>81</v>
      </c>
      <c r="D50" s="49" t="s">
        <v>82</v>
      </c>
      <c r="E50" s="49"/>
      <c r="F50" s="50">
        <v>151053.35</v>
      </c>
      <c r="G50" s="130" t="s">
        <v>83</v>
      </c>
    </row>
    <row r="51" spans="1:7" ht="17.25" x14ac:dyDescent="0.3">
      <c r="A51" s="22" t="s">
        <v>84</v>
      </c>
      <c r="B51" s="23" t="s">
        <v>20</v>
      </c>
      <c r="C51" s="23" t="s">
        <v>85</v>
      </c>
      <c r="D51" s="23" t="s">
        <v>86</v>
      </c>
      <c r="E51" s="25"/>
      <c r="F51" s="24">
        <v>6650</v>
      </c>
      <c r="G51" s="131" t="s">
        <v>87</v>
      </c>
    </row>
    <row r="52" spans="1:7" ht="17.25" x14ac:dyDescent="0.3">
      <c r="A52" s="22" t="s">
        <v>88</v>
      </c>
      <c r="B52" s="23" t="s">
        <v>20</v>
      </c>
      <c r="C52" s="23" t="s">
        <v>89</v>
      </c>
      <c r="D52" s="23" t="s">
        <v>44</v>
      </c>
      <c r="E52" s="23"/>
      <c r="F52" s="24">
        <v>1500</v>
      </c>
      <c r="G52" s="116" t="s">
        <v>39</v>
      </c>
    </row>
    <row r="53" spans="1:7" ht="17.25" x14ac:dyDescent="0.3">
      <c r="A53" s="22" t="s">
        <v>88</v>
      </c>
      <c r="B53" s="23" t="s">
        <v>20</v>
      </c>
      <c r="C53" s="23" t="s">
        <v>90</v>
      </c>
      <c r="D53" s="23" t="s">
        <v>91</v>
      </c>
      <c r="E53" s="23"/>
      <c r="F53" s="24">
        <v>1500</v>
      </c>
      <c r="G53" s="116" t="s">
        <v>39</v>
      </c>
    </row>
    <row r="54" spans="1:7" ht="17.25" x14ac:dyDescent="0.3">
      <c r="A54" s="22" t="s">
        <v>88</v>
      </c>
      <c r="B54" s="23" t="s">
        <v>20</v>
      </c>
      <c r="C54" s="23" t="s">
        <v>92</v>
      </c>
      <c r="D54" s="23" t="s">
        <v>93</v>
      </c>
      <c r="E54" s="23"/>
      <c r="F54" s="24">
        <v>1500</v>
      </c>
      <c r="G54" s="116" t="s">
        <v>39</v>
      </c>
    </row>
    <row r="55" spans="1:7" ht="17.25" x14ac:dyDescent="0.3">
      <c r="A55" s="22" t="s">
        <v>88</v>
      </c>
      <c r="B55" s="23" t="s">
        <v>20</v>
      </c>
      <c r="C55" s="23" t="s">
        <v>94</v>
      </c>
      <c r="D55" s="23" t="s">
        <v>95</v>
      </c>
      <c r="E55" s="23"/>
      <c r="F55" s="24">
        <v>1500</v>
      </c>
      <c r="G55" s="116" t="s">
        <v>39</v>
      </c>
    </row>
    <row r="56" spans="1:7" ht="17.25" x14ac:dyDescent="0.3">
      <c r="A56" s="22" t="s">
        <v>88</v>
      </c>
      <c r="B56" s="23" t="s">
        <v>20</v>
      </c>
      <c r="C56" s="23" t="s">
        <v>96</v>
      </c>
      <c r="D56" s="51" t="s">
        <v>67</v>
      </c>
      <c r="E56" s="23"/>
      <c r="F56" s="24">
        <v>1500</v>
      </c>
      <c r="G56" s="116" t="s">
        <v>39</v>
      </c>
    </row>
    <row r="57" spans="1:7" ht="17.25" x14ac:dyDescent="0.3">
      <c r="A57" s="22" t="s">
        <v>88</v>
      </c>
      <c r="B57" s="23" t="s">
        <v>20</v>
      </c>
      <c r="C57" s="23" t="s">
        <v>97</v>
      </c>
      <c r="D57" s="23" t="s">
        <v>70</v>
      </c>
      <c r="E57" s="23"/>
      <c r="F57" s="24">
        <v>1500</v>
      </c>
      <c r="G57" s="116" t="s">
        <v>39</v>
      </c>
    </row>
    <row r="58" spans="1:7" ht="17.25" x14ac:dyDescent="0.3">
      <c r="A58" s="22" t="s">
        <v>88</v>
      </c>
      <c r="B58" s="23" t="s">
        <v>20</v>
      </c>
      <c r="C58" s="23" t="s">
        <v>98</v>
      </c>
      <c r="D58" s="23" t="s">
        <v>99</v>
      </c>
      <c r="E58" s="23"/>
      <c r="F58" s="24">
        <v>1500</v>
      </c>
      <c r="G58" s="116" t="s">
        <v>39</v>
      </c>
    </row>
    <row r="59" spans="1:7" ht="17.25" x14ac:dyDescent="0.3">
      <c r="A59" s="22" t="s">
        <v>100</v>
      </c>
      <c r="B59" s="23" t="s">
        <v>20</v>
      </c>
      <c r="C59" s="23" t="s">
        <v>101</v>
      </c>
      <c r="D59" s="23" t="s">
        <v>102</v>
      </c>
      <c r="E59" s="23"/>
      <c r="F59" s="24">
        <v>86714.38</v>
      </c>
      <c r="G59" s="116" t="s">
        <v>103</v>
      </c>
    </row>
    <row r="60" spans="1:7" ht="17.25" x14ac:dyDescent="0.3">
      <c r="A60" s="22">
        <v>45461</v>
      </c>
      <c r="B60" s="23" t="s">
        <v>20</v>
      </c>
      <c r="C60" s="23" t="s">
        <v>104</v>
      </c>
      <c r="D60" s="23" t="s">
        <v>105</v>
      </c>
      <c r="E60" s="23"/>
      <c r="F60" s="24">
        <v>8000</v>
      </c>
      <c r="G60" s="116" t="s">
        <v>106</v>
      </c>
    </row>
    <row r="61" spans="1:7" ht="17.25" x14ac:dyDescent="0.3">
      <c r="A61" s="22" t="s">
        <v>107</v>
      </c>
      <c r="B61" s="23" t="s">
        <v>20</v>
      </c>
      <c r="C61" s="23" t="s">
        <v>108</v>
      </c>
      <c r="D61" s="23" t="s">
        <v>109</v>
      </c>
      <c r="E61" s="23"/>
      <c r="F61" s="24">
        <v>0</v>
      </c>
      <c r="G61" s="116" t="s">
        <v>63</v>
      </c>
    </row>
    <row r="62" spans="1:7" ht="17.25" x14ac:dyDescent="0.3">
      <c r="A62" s="22" t="s">
        <v>110</v>
      </c>
      <c r="B62" s="23" t="s">
        <v>20</v>
      </c>
      <c r="C62" s="23" t="s">
        <v>111</v>
      </c>
      <c r="D62" s="23" t="s">
        <v>112</v>
      </c>
      <c r="E62" s="23"/>
      <c r="F62" s="24">
        <v>10000</v>
      </c>
      <c r="G62" s="116" t="s">
        <v>106</v>
      </c>
    </row>
    <row r="63" spans="1:7" ht="17.25" x14ac:dyDescent="0.3">
      <c r="A63" s="22" t="s">
        <v>110</v>
      </c>
      <c r="B63" s="23" t="s">
        <v>20</v>
      </c>
      <c r="C63" s="23" t="s">
        <v>113</v>
      </c>
      <c r="D63" s="23" t="s">
        <v>114</v>
      </c>
      <c r="E63" s="23"/>
      <c r="F63" s="24">
        <v>10000</v>
      </c>
      <c r="G63" s="116" t="s">
        <v>106</v>
      </c>
    </row>
    <row r="64" spans="1:7" ht="17.25" x14ac:dyDescent="0.3">
      <c r="A64" s="22" t="s">
        <v>110</v>
      </c>
      <c r="B64" s="23" t="s">
        <v>20</v>
      </c>
      <c r="C64" s="23" t="s">
        <v>115</v>
      </c>
      <c r="D64" s="23" t="s">
        <v>35</v>
      </c>
      <c r="E64" s="23"/>
      <c r="F64" s="24">
        <v>3000</v>
      </c>
      <c r="G64" s="116" t="s">
        <v>64</v>
      </c>
    </row>
    <row r="65" spans="1:7" ht="17.25" x14ac:dyDescent="0.3">
      <c r="A65" s="22" t="s">
        <v>110</v>
      </c>
      <c r="B65" s="23" t="s">
        <v>20</v>
      </c>
      <c r="C65" s="23" t="s">
        <v>116</v>
      </c>
      <c r="D65" s="23" t="s">
        <v>30</v>
      </c>
      <c r="E65" s="23"/>
      <c r="F65" s="24">
        <v>3000</v>
      </c>
      <c r="G65" s="116" t="s">
        <v>64</v>
      </c>
    </row>
    <row r="66" spans="1:7" ht="17.25" x14ac:dyDescent="0.3">
      <c r="A66" s="22" t="s">
        <v>117</v>
      </c>
      <c r="B66" s="23" t="s">
        <v>20</v>
      </c>
      <c r="C66" s="23" t="s">
        <v>118</v>
      </c>
      <c r="D66" s="23" t="s">
        <v>119</v>
      </c>
      <c r="E66" s="23"/>
      <c r="F66" s="24">
        <v>10200.959999999999</v>
      </c>
      <c r="G66" s="116" t="s">
        <v>120</v>
      </c>
    </row>
    <row r="67" spans="1:7" ht="17.25" x14ac:dyDescent="0.3">
      <c r="A67" s="22" t="s">
        <v>117</v>
      </c>
      <c r="B67" s="23" t="s">
        <v>20</v>
      </c>
      <c r="C67" s="23" t="s">
        <v>121</v>
      </c>
      <c r="D67" s="23" t="s">
        <v>65</v>
      </c>
      <c r="E67" s="23"/>
      <c r="F67" s="24">
        <v>12500</v>
      </c>
      <c r="G67" s="116" t="s">
        <v>120</v>
      </c>
    </row>
    <row r="68" spans="1:7" ht="17.25" x14ac:dyDescent="0.3">
      <c r="A68" s="22" t="s">
        <v>117</v>
      </c>
      <c r="B68" s="23" t="s">
        <v>20</v>
      </c>
      <c r="C68" s="23" t="s">
        <v>122</v>
      </c>
      <c r="D68" s="23" t="s">
        <v>95</v>
      </c>
      <c r="E68" s="23"/>
      <c r="F68" s="24">
        <v>12500</v>
      </c>
      <c r="G68" s="116" t="s">
        <v>120</v>
      </c>
    </row>
    <row r="69" spans="1:7" ht="17.25" x14ac:dyDescent="0.3">
      <c r="A69" s="22" t="s">
        <v>117</v>
      </c>
      <c r="B69" s="23" t="s">
        <v>20</v>
      </c>
      <c r="C69" s="23" t="s">
        <v>123</v>
      </c>
      <c r="D69" s="23" t="s">
        <v>93</v>
      </c>
      <c r="E69" s="23"/>
      <c r="F69" s="24">
        <v>0</v>
      </c>
      <c r="G69" s="116" t="s">
        <v>63</v>
      </c>
    </row>
    <row r="70" spans="1:7" ht="17.25" x14ac:dyDescent="0.3">
      <c r="A70" s="22" t="s">
        <v>117</v>
      </c>
      <c r="B70" s="23" t="s">
        <v>20</v>
      </c>
      <c r="C70" s="23" t="s">
        <v>124</v>
      </c>
      <c r="D70" s="23" t="s">
        <v>44</v>
      </c>
      <c r="E70" s="23"/>
      <c r="F70" s="24">
        <v>0</v>
      </c>
      <c r="G70" s="116" t="s">
        <v>63</v>
      </c>
    </row>
    <row r="71" spans="1:7" ht="17.25" x14ac:dyDescent="0.3">
      <c r="A71" s="22" t="s">
        <v>117</v>
      </c>
      <c r="B71" s="23" t="s">
        <v>20</v>
      </c>
      <c r="C71" s="23" t="s">
        <v>125</v>
      </c>
      <c r="D71" s="23" t="s">
        <v>45</v>
      </c>
      <c r="E71" s="23"/>
      <c r="F71" s="24">
        <v>12500</v>
      </c>
      <c r="G71" s="116" t="s">
        <v>120</v>
      </c>
    </row>
    <row r="72" spans="1:7" ht="17.25" x14ac:dyDescent="0.3">
      <c r="A72" s="22" t="s">
        <v>117</v>
      </c>
      <c r="B72" s="23" t="s">
        <v>20</v>
      </c>
      <c r="C72" s="23" t="s">
        <v>126</v>
      </c>
      <c r="D72" s="23" t="s">
        <v>58</v>
      </c>
      <c r="E72" s="132"/>
      <c r="F72" s="24">
        <v>0</v>
      </c>
      <c r="G72" s="116" t="s">
        <v>63</v>
      </c>
    </row>
    <row r="73" spans="1:7" ht="17.25" x14ac:dyDescent="0.3">
      <c r="A73" s="22" t="s">
        <v>117</v>
      </c>
      <c r="B73" s="23" t="s">
        <v>20</v>
      </c>
      <c r="C73" s="23" t="s">
        <v>127</v>
      </c>
      <c r="D73" s="23" t="s">
        <v>128</v>
      </c>
      <c r="E73" s="15"/>
      <c r="F73" s="24">
        <v>20000</v>
      </c>
      <c r="G73" s="116" t="s">
        <v>120</v>
      </c>
    </row>
    <row r="74" spans="1:7" ht="17.25" x14ac:dyDescent="0.3">
      <c r="A74" s="22" t="s">
        <v>117</v>
      </c>
      <c r="B74" s="23" t="s">
        <v>20</v>
      </c>
      <c r="C74" s="23" t="s">
        <v>129</v>
      </c>
      <c r="D74" s="23" t="s">
        <v>130</v>
      </c>
      <c r="E74" s="23"/>
      <c r="F74" s="24">
        <v>15000</v>
      </c>
      <c r="G74" s="116" t="s">
        <v>120</v>
      </c>
    </row>
    <row r="75" spans="1:7" ht="17.25" x14ac:dyDescent="0.3">
      <c r="A75" s="22">
        <v>45464</v>
      </c>
      <c r="B75" s="23" t="s">
        <v>20</v>
      </c>
      <c r="C75" s="23" t="s">
        <v>131</v>
      </c>
      <c r="D75" s="23" t="s">
        <v>43</v>
      </c>
      <c r="E75" s="23"/>
      <c r="F75" s="24">
        <v>0</v>
      </c>
      <c r="G75" s="116" t="s">
        <v>63</v>
      </c>
    </row>
    <row r="76" spans="1:7" ht="17.25" x14ac:dyDescent="0.3">
      <c r="A76" s="22">
        <v>45464</v>
      </c>
      <c r="B76" s="23" t="s">
        <v>20</v>
      </c>
      <c r="C76" s="23" t="s">
        <v>132</v>
      </c>
      <c r="D76" s="23" t="s">
        <v>66</v>
      </c>
      <c r="E76" s="23"/>
      <c r="F76" s="24">
        <v>0</v>
      </c>
      <c r="G76" s="116" t="s">
        <v>63</v>
      </c>
    </row>
    <row r="77" spans="1:7" ht="17.25" x14ac:dyDescent="0.3">
      <c r="A77" s="22" t="s">
        <v>133</v>
      </c>
      <c r="B77" s="23" t="s">
        <v>20</v>
      </c>
      <c r="C77" s="23" t="s">
        <v>134</v>
      </c>
      <c r="D77" s="23" t="s">
        <v>67</v>
      </c>
      <c r="E77" s="23"/>
      <c r="F77" s="24">
        <v>0</v>
      </c>
      <c r="G77" s="116" t="s">
        <v>63</v>
      </c>
    </row>
    <row r="78" spans="1:7" ht="17.25" x14ac:dyDescent="0.3">
      <c r="A78" s="22" t="s">
        <v>133</v>
      </c>
      <c r="B78" s="23" t="s">
        <v>20</v>
      </c>
      <c r="C78" s="23" t="s">
        <v>135</v>
      </c>
      <c r="D78" s="23" t="s">
        <v>68</v>
      </c>
      <c r="E78" s="23"/>
      <c r="F78" s="24">
        <v>0</v>
      </c>
      <c r="G78" s="116" t="s">
        <v>63</v>
      </c>
    </row>
    <row r="79" spans="1:7" ht="17.25" x14ac:dyDescent="0.3">
      <c r="A79" s="22" t="s">
        <v>133</v>
      </c>
      <c r="B79" s="23" t="s">
        <v>20</v>
      </c>
      <c r="C79" s="23" t="s">
        <v>136</v>
      </c>
      <c r="D79" s="23" t="s">
        <v>137</v>
      </c>
      <c r="E79" s="23"/>
      <c r="F79" s="24">
        <v>10200.959999999999</v>
      </c>
      <c r="G79" s="116" t="s">
        <v>120</v>
      </c>
    </row>
    <row r="80" spans="1:7" ht="17.25" x14ac:dyDescent="0.3">
      <c r="A80" s="22" t="s">
        <v>133</v>
      </c>
      <c r="B80" s="23" t="s">
        <v>20</v>
      </c>
      <c r="C80" s="23" t="s">
        <v>138</v>
      </c>
      <c r="D80" s="23" t="s">
        <v>99</v>
      </c>
      <c r="E80" s="23"/>
      <c r="F80" s="24">
        <v>16698</v>
      </c>
      <c r="G80" s="116" t="s">
        <v>120</v>
      </c>
    </row>
    <row r="81" spans="1:7" ht="17.25" x14ac:dyDescent="0.3">
      <c r="A81" s="22" t="s">
        <v>133</v>
      </c>
      <c r="B81" s="23" t="s">
        <v>20</v>
      </c>
      <c r="C81" s="23" t="s">
        <v>139</v>
      </c>
      <c r="D81" s="23" t="s">
        <v>140</v>
      </c>
      <c r="E81" s="23"/>
      <c r="F81" s="24">
        <v>16698</v>
      </c>
      <c r="G81" s="116" t="s">
        <v>120</v>
      </c>
    </row>
    <row r="82" spans="1:7" ht="17.25" x14ac:dyDescent="0.3">
      <c r="A82" s="22" t="s">
        <v>133</v>
      </c>
      <c r="B82" s="23" t="s">
        <v>20</v>
      </c>
      <c r="C82" s="23" t="s">
        <v>141</v>
      </c>
      <c r="D82" s="23" t="s">
        <v>142</v>
      </c>
      <c r="E82" s="23"/>
      <c r="F82" s="24">
        <v>20000</v>
      </c>
      <c r="G82" s="116" t="s">
        <v>120</v>
      </c>
    </row>
    <row r="83" spans="1:7" ht="17.25" x14ac:dyDescent="0.3">
      <c r="A83" s="22" t="s">
        <v>133</v>
      </c>
      <c r="B83" s="23" t="s">
        <v>20</v>
      </c>
      <c r="C83" s="23" t="s">
        <v>143</v>
      </c>
      <c r="D83" s="23" t="s">
        <v>144</v>
      </c>
      <c r="E83" s="23"/>
      <c r="F83" s="24">
        <v>0</v>
      </c>
      <c r="G83" s="116" t="s">
        <v>63</v>
      </c>
    </row>
    <row r="84" spans="1:7" ht="17.25" x14ac:dyDescent="0.3">
      <c r="A84" s="22" t="s">
        <v>133</v>
      </c>
      <c r="B84" s="23" t="s">
        <v>20</v>
      </c>
      <c r="C84" s="23" t="s">
        <v>145</v>
      </c>
      <c r="D84" s="23" t="s">
        <v>91</v>
      </c>
      <c r="E84" s="23"/>
      <c r="F84" s="24">
        <v>10000</v>
      </c>
      <c r="G84" s="116" t="s">
        <v>120</v>
      </c>
    </row>
    <row r="85" spans="1:7" ht="17.25" x14ac:dyDescent="0.3">
      <c r="A85" s="22" t="s">
        <v>133</v>
      </c>
      <c r="B85" s="23" t="s">
        <v>20</v>
      </c>
      <c r="C85" s="23" t="s">
        <v>146</v>
      </c>
      <c r="D85" s="23" t="s">
        <v>144</v>
      </c>
      <c r="E85" s="23"/>
      <c r="F85" s="24">
        <v>10200.959999999999</v>
      </c>
      <c r="G85" s="116" t="s">
        <v>120</v>
      </c>
    </row>
    <row r="86" spans="1:7" ht="17.25" x14ac:dyDescent="0.3">
      <c r="A86" s="22" t="s">
        <v>133</v>
      </c>
      <c r="B86" s="23" t="s">
        <v>20</v>
      </c>
      <c r="C86" s="23" t="s">
        <v>147</v>
      </c>
      <c r="D86" s="23" t="s">
        <v>148</v>
      </c>
      <c r="E86" s="23"/>
      <c r="F86" s="24">
        <v>10200.959999999999</v>
      </c>
      <c r="G86" s="116" t="s">
        <v>120</v>
      </c>
    </row>
    <row r="87" spans="1:7" ht="17.25" x14ac:dyDescent="0.3">
      <c r="A87" s="22" t="s">
        <v>133</v>
      </c>
      <c r="B87" s="23" t="s">
        <v>20</v>
      </c>
      <c r="C87" s="23" t="s">
        <v>149</v>
      </c>
      <c r="D87" s="23" t="s">
        <v>150</v>
      </c>
      <c r="E87" s="23"/>
      <c r="F87" s="24">
        <v>20000</v>
      </c>
      <c r="G87" s="116" t="s">
        <v>120</v>
      </c>
    </row>
    <row r="88" spans="1:7" ht="17.25" x14ac:dyDescent="0.3">
      <c r="A88" s="22" t="s">
        <v>133</v>
      </c>
      <c r="B88" s="23" t="s">
        <v>20</v>
      </c>
      <c r="C88" s="23" t="s">
        <v>151</v>
      </c>
      <c r="D88" s="23" t="s">
        <v>152</v>
      </c>
      <c r="E88" s="23"/>
      <c r="F88" s="24">
        <v>15000</v>
      </c>
      <c r="G88" s="116" t="s">
        <v>120</v>
      </c>
    </row>
    <row r="89" spans="1:7" ht="17.25" x14ac:dyDescent="0.3">
      <c r="A89" s="22" t="s">
        <v>133</v>
      </c>
      <c r="B89" s="23" t="s">
        <v>20</v>
      </c>
      <c r="C89" s="23" t="s">
        <v>153</v>
      </c>
      <c r="D89" s="23" t="s">
        <v>154</v>
      </c>
      <c r="E89" s="23"/>
      <c r="F89" s="24">
        <v>9333.33</v>
      </c>
      <c r="G89" s="116" t="s">
        <v>120</v>
      </c>
    </row>
    <row r="90" spans="1:7" ht="17.25" x14ac:dyDescent="0.3">
      <c r="A90" s="22" t="s">
        <v>133</v>
      </c>
      <c r="B90" s="23" t="s">
        <v>20</v>
      </c>
      <c r="C90" s="23" t="s">
        <v>155</v>
      </c>
      <c r="D90" s="23" t="s">
        <v>156</v>
      </c>
      <c r="E90" s="23"/>
      <c r="F90" s="24">
        <v>9333.33</v>
      </c>
      <c r="G90" s="116" t="s">
        <v>120</v>
      </c>
    </row>
    <row r="91" spans="1:7" ht="17.25" x14ac:dyDescent="0.3">
      <c r="A91" s="22" t="s">
        <v>133</v>
      </c>
      <c r="B91" s="23" t="s">
        <v>20</v>
      </c>
      <c r="C91" s="23" t="s">
        <v>157</v>
      </c>
      <c r="D91" s="23" t="s">
        <v>158</v>
      </c>
      <c r="E91" s="23"/>
      <c r="F91" s="24">
        <v>8500</v>
      </c>
      <c r="G91" s="116" t="s">
        <v>159</v>
      </c>
    </row>
    <row r="92" spans="1:7" ht="17.25" x14ac:dyDescent="0.3">
      <c r="A92" s="22" t="s">
        <v>133</v>
      </c>
      <c r="B92" s="23" t="s">
        <v>20</v>
      </c>
      <c r="C92" s="23" t="s">
        <v>160</v>
      </c>
      <c r="D92" s="23" t="s">
        <v>161</v>
      </c>
      <c r="E92" s="23"/>
      <c r="F92" s="24">
        <v>8500</v>
      </c>
      <c r="G92" s="116" t="s">
        <v>159</v>
      </c>
    </row>
    <row r="93" spans="1:7" ht="17.25" x14ac:dyDescent="0.3">
      <c r="A93" s="22" t="s">
        <v>133</v>
      </c>
      <c r="B93" s="23" t="s">
        <v>20</v>
      </c>
      <c r="C93" s="23" t="s">
        <v>162</v>
      </c>
      <c r="D93" s="23" t="s">
        <v>60</v>
      </c>
      <c r="E93" s="23"/>
      <c r="F93" s="24">
        <v>8500</v>
      </c>
      <c r="G93" s="116" t="s">
        <v>159</v>
      </c>
    </row>
    <row r="94" spans="1:7" ht="17.25" x14ac:dyDescent="0.3">
      <c r="A94" s="22" t="s">
        <v>133</v>
      </c>
      <c r="B94" s="23" t="s">
        <v>20</v>
      </c>
      <c r="C94" s="23" t="s">
        <v>163</v>
      </c>
      <c r="D94" s="23" t="s">
        <v>61</v>
      </c>
      <c r="E94" s="23"/>
      <c r="F94" s="24">
        <v>8500</v>
      </c>
      <c r="G94" s="116" t="s">
        <v>159</v>
      </c>
    </row>
    <row r="95" spans="1:7" ht="17.25" x14ac:dyDescent="0.3">
      <c r="A95" s="22" t="s">
        <v>133</v>
      </c>
      <c r="B95" s="23" t="s">
        <v>20</v>
      </c>
      <c r="C95" s="23" t="s">
        <v>164</v>
      </c>
      <c r="D95" s="23" t="s">
        <v>165</v>
      </c>
      <c r="E95" s="23"/>
      <c r="F95" s="24">
        <v>8500</v>
      </c>
      <c r="G95" s="116" t="s">
        <v>159</v>
      </c>
    </row>
    <row r="96" spans="1:7" ht="17.25" x14ac:dyDescent="0.3">
      <c r="A96" s="22" t="s">
        <v>133</v>
      </c>
      <c r="B96" s="23" t="s">
        <v>20</v>
      </c>
      <c r="C96" s="23" t="s">
        <v>166</v>
      </c>
      <c r="D96" s="23" t="s">
        <v>167</v>
      </c>
      <c r="E96" s="23"/>
      <c r="F96" s="24">
        <v>0</v>
      </c>
      <c r="G96" s="116" t="s">
        <v>63</v>
      </c>
    </row>
    <row r="97" spans="1:7" ht="17.25" x14ac:dyDescent="0.3">
      <c r="A97" s="22" t="s">
        <v>133</v>
      </c>
      <c r="B97" s="23" t="s">
        <v>20</v>
      </c>
      <c r="C97" s="23" t="s">
        <v>168</v>
      </c>
      <c r="D97" s="23" t="s">
        <v>35</v>
      </c>
      <c r="E97" s="23"/>
      <c r="F97" s="24">
        <v>8500</v>
      </c>
      <c r="G97" s="116" t="s">
        <v>159</v>
      </c>
    </row>
    <row r="98" spans="1:7" ht="17.25" x14ac:dyDescent="0.3">
      <c r="A98" s="22" t="s">
        <v>133</v>
      </c>
      <c r="B98" s="23" t="s">
        <v>20</v>
      </c>
      <c r="C98" s="23" t="s">
        <v>169</v>
      </c>
      <c r="D98" s="23" t="s">
        <v>170</v>
      </c>
      <c r="E98" s="23"/>
      <c r="F98" s="24">
        <v>8500</v>
      </c>
      <c r="G98" s="116" t="s">
        <v>159</v>
      </c>
    </row>
    <row r="99" spans="1:7" ht="17.25" x14ac:dyDescent="0.3">
      <c r="A99" s="22" t="s">
        <v>133</v>
      </c>
      <c r="B99" s="23" t="s">
        <v>20</v>
      </c>
      <c r="C99" s="23" t="s">
        <v>171</v>
      </c>
      <c r="D99" s="23" t="s">
        <v>45</v>
      </c>
      <c r="E99" s="23"/>
      <c r="F99" s="24">
        <v>4874.25</v>
      </c>
      <c r="G99" s="116" t="s">
        <v>39</v>
      </c>
    </row>
    <row r="100" spans="1:7" ht="17.25" x14ac:dyDescent="0.3">
      <c r="A100" s="22" t="s">
        <v>133</v>
      </c>
      <c r="B100" s="23" t="s">
        <v>20</v>
      </c>
      <c r="C100" s="23" t="s">
        <v>172</v>
      </c>
      <c r="D100" s="23" t="s">
        <v>68</v>
      </c>
      <c r="E100" s="23"/>
      <c r="F100" s="24">
        <v>1835.89</v>
      </c>
      <c r="G100" s="116" t="s">
        <v>39</v>
      </c>
    </row>
    <row r="101" spans="1:7" ht="17.25" x14ac:dyDescent="0.3">
      <c r="A101" s="22" t="s">
        <v>133</v>
      </c>
      <c r="B101" s="23" t="s">
        <v>20</v>
      </c>
      <c r="C101" s="23" t="s">
        <v>173</v>
      </c>
      <c r="D101" s="23" t="s">
        <v>58</v>
      </c>
      <c r="E101" s="23"/>
      <c r="F101" s="24">
        <v>1968.45</v>
      </c>
      <c r="G101" s="116" t="s">
        <v>39</v>
      </c>
    </row>
    <row r="102" spans="1:7" ht="17.25" x14ac:dyDescent="0.3">
      <c r="A102" s="22" t="s">
        <v>133</v>
      </c>
      <c r="B102" s="23" t="s">
        <v>20</v>
      </c>
      <c r="C102" s="23" t="s">
        <v>174</v>
      </c>
      <c r="D102" s="23" t="s">
        <v>175</v>
      </c>
      <c r="E102" s="23"/>
      <c r="F102" s="24">
        <v>1835.89</v>
      </c>
      <c r="G102" s="116" t="s">
        <v>39</v>
      </c>
    </row>
    <row r="103" spans="1:7" ht="17.25" x14ac:dyDescent="0.3">
      <c r="A103" s="22" t="s">
        <v>133</v>
      </c>
      <c r="B103" s="23" t="s">
        <v>20</v>
      </c>
      <c r="C103" s="23" t="s">
        <v>176</v>
      </c>
      <c r="D103" s="23" t="s">
        <v>69</v>
      </c>
      <c r="E103" s="23"/>
      <c r="F103" s="24">
        <v>5249.19</v>
      </c>
      <c r="G103" s="116" t="s">
        <v>120</v>
      </c>
    </row>
    <row r="104" spans="1:7" ht="17.25" x14ac:dyDescent="0.3">
      <c r="A104" s="22" t="s">
        <v>133</v>
      </c>
      <c r="B104" s="23" t="s">
        <v>20</v>
      </c>
      <c r="C104" s="23" t="s">
        <v>177</v>
      </c>
      <c r="D104" s="23" t="s">
        <v>70</v>
      </c>
      <c r="E104" s="23"/>
      <c r="F104" s="24">
        <v>16698</v>
      </c>
      <c r="G104" s="116" t="s">
        <v>120</v>
      </c>
    </row>
    <row r="105" spans="1:7" ht="17.25" x14ac:dyDescent="0.3">
      <c r="A105" s="22" t="s">
        <v>133</v>
      </c>
      <c r="B105" s="23" t="s">
        <v>20</v>
      </c>
      <c r="C105" s="23" t="s">
        <v>178</v>
      </c>
      <c r="D105" s="23" t="s">
        <v>179</v>
      </c>
      <c r="E105" s="23"/>
      <c r="F105" s="24">
        <v>10000</v>
      </c>
      <c r="G105" s="116" t="s">
        <v>120</v>
      </c>
    </row>
    <row r="106" spans="1:7" ht="17.25" x14ac:dyDescent="0.3">
      <c r="A106" s="22">
        <v>45467</v>
      </c>
      <c r="B106" s="23" t="s">
        <v>20</v>
      </c>
      <c r="C106" s="23" t="s">
        <v>180</v>
      </c>
      <c r="D106" s="23" t="s">
        <v>66</v>
      </c>
      <c r="E106" s="23"/>
      <c r="F106" s="24">
        <v>10200.959999999999</v>
      </c>
      <c r="G106" s="116" t="s">
        <v>120</v>
      </c>
    </row>
    <row r="107" spans="1:7" ht="17.25" x14ac:dyDescent="0.3">
      <c r="A107" s="22">
        <v>45467</v>
      </c>
      <c r="B107" s="23" t="s">
        <v>20</v>
      </c>
      <c r="C107" s="23" t="s">
        <v>181</v>
      </c>
      <c r="D107" s="23" t="s">
        <v>43</v>
      </c>
      <c r="E107" s="23"/>
      <c r="F107" s="24">
        <v>12500</v>
      </c>
      <c r="G107" s="116" t="s">
        <v>120</v>
      </c>
    </row>
    <row r="108" spans="1:7" ht="17.25" x14ac:dyDescent="0.3">
      <c r="A108" s="22">
        <v>45467</v>
      </c>
      <c r="B108" s="23" t="s">
        <v>20</v>
      </c>
      <c r="C108" s="23" t="s">
        <v>182</v>
      </c>
      <c r="D108" s="23" t="s">
        <v>68</v>
      </c>
      <c r="E108" s="23"/>
      <c r="F108" s="24">
        <v>10200.959999999999</v>
      </c>
      <c r="G108" s="116" t="s">
        <v>120</v>
      </c>
    </row>
    <row r="109" spans="1:7" ht="17.25" x14ac:dyDescent="0.3">
      <c r="A109" s="22">
        <v>45467</v>
      </c>
      <c r="B109" s="23" t="s">
        <v>20</v>
      </c>
      <c r="C109" s="23" t="s">
        <v>183</v>
      </c>
      <c r="D109" s="23" t="s">
        <v>58</v>
      </c>
      <c r="E109" s="23"/>
      <c r="F109" s="24">
        <v>0</v>
      </c>
      <c r="G109" s="116" t="s">
        <v>63</v>
      </c>
    </row>
    <row r="110" spans="1:7" ht="17.25" x14ac:dyDescent="0.3">
      <c r="A110" s="22">
        <v>45467</v>
      </c>
      <c r="B110" s="23" t="s">
        <v>20</v>
      </c>
      <c r="C110" s="23" t="s">
        <v>184</v>
      </c>
      <c r="D110" s="23" t="s">
        <v>185</v>
      </c>
      <c r="E110" s="23"/>
      <c r="F110" s="24">
        <v>12500</v>
      </c>
      <c r="G110" s="116" t="s">
        <v>120</v>
      </c>
    </row>
    <row r="111" spans="1:7" ht="17.25" x14ac:dyDescent="0.3">
      <c r="A111" s="22">
        <v>45467</v>
      </c>
      <c r="B111" s="23" t="s">
        <v>20</v>
      </c>
      <c r="C111" s="23" t="s">
        <v>186</v>
      </c>
      <c r="D111" s="23" t="s">
        <v>44</v>
      </c>
      <c r="E111" s="23"/>
      <c r="F111" s="24">
        <v>12500</v>
      </c>
      <c r="G111" s="116" t="s">
        <v>120</v>
      </c>
    </row>
    <row r="112" spans="1:7" ht="17.25" x14ac:dyDescent="0.3">
      <c r="A112" s="22">
        <v>45467</v>
      </c>
      <c r="B112" s="23" t="s">
        <v>20</v>
      </c>
      <c r="C112" s="23" t="s">
        <v>187</v>
      </c>
      <c r="D112" s="23" t="s">
        <v>93</v>
      </c>
      <c r="E112" s="23"/>
      <c r="F112" s="24">
        <v>12500</v>
      </c>
      <c r="G112" s="116" t="s">
        <v>120</v>
      </c>
    </row>
    <row r="113" spans="1:7" ht="17.25" x14ac:dyDescent="0.3">
      <c r="A113" s="22">
        <v>45467</v>
      </c>
      <c r="B113" s="23" t="s">
        <v>20</v>
      </c>
      <c r="C113" s="23" t="s">
        <v>188</v>
      </c>
      <c r="D113" s="23" t="s">
        <v>58</v>
      </c>
      <c r="E113" s="23"/>
      <c r="F113" s="24">
        <v>12500</v>
      </c>
      <c r="G113" s="116" t="s">
        <v>120</v>
      </c>
    </row>
    <row r="114" spans="1:7" ht="17.25" x14ac:dyDescent="0.3">
      <c r="A114" s="22">
        <v>45467</v>
      </c>
      <c r="B114" s="23" t="s">
        <v>20</v>
      </c>
      <c r="C114" s="23" t="s">
        <v>189</v>
      </c>
      <c r="D114" s="23" t="s">
        <v>190</v>
      </c>
      <c r="E114" s="23"/>
      <c r="F114" s="24">
        <v>8500</v>
      </c>
      <c r="G114" s="116" t="s">
        <v>159</v>
      </c>
    </row>
    <row r="115" spans="1:7" ht="17.25" x14ac:dyDescent="0.3">
      <c r="A115" s="22">
        <v>45470</v>
      </c>
      <c r="B115" s="23" t="s">
        <v>20</v>
      </c>
      <c r="C115" s="23" t="s">
        <v>191</v>
      </c>
      <c r="D115" s="23" t="s">
        <v>192</v>
      </c>
      <c r="E115" s="23"/>
      <c r="F115" s="24">
        <v>8000</v>
      </c>
      <c r="G115" s="116" t="s">
        <v>106</v>
      </c>
    </row>
    <row r="116" spans="1:7" ht="17.25" x14ac:dyDescent="0.3">
      <c r="A116" s="22">
        <v>45470</v>
      </c>
      <c r="B116" s="23" t="s">
        <v>20</v>
      </c>
      <c r="C116" s="23" t="s">
        <v>193</v>
      </c>
      <c r="D116" s="23" t="s">
        <v>194</v>
      </c>
      <c r="E116" s="23"/>
      <c r="F116" s="24">
        <v>8000</v>
      </c>
      <c r="G116" s="116" t="s">
        <v>106</v>
      </c>
    </row>
    <row r="117" spans="1:7" ht="17.25" x14ac:dyDescent="0.3">
      <c r="A117" s="22">
        <v>45470</v>
      </c>
      <c r="B117" s="23" t="s">
        <v>20</v>
      </c>
      <c r="C117" s="23" t="s">
        <v>195</v>
      </c>
      <c r="D117" s="23" t="s">
        <v>71</v>
      </c>
      <c r="E117" s="23"/>
      <c r="F117" s="24">
        <v>8000</v>
      </c>
      <c r="G117" s="116" t="s">
        <v>106</v>
      </c>
    </row>
    <row r="118" spans="1:7" ht="17.25" x14ac:dyDescent="0.3">
      <c r="A118" s="22">
        <v>45471</v>
      </c>
      <c r="B118" s="23" t="s">
        <v>20</v>
      </c>
      <c r="C118" s="23" t="s">
        <v>196</v>
      </c>
      <c r="D118" s="23" t="s">
        <v>197</v>
      </c>
      <c r="E118" s="23"/>
      <c r="F118" s="24">
        <v>10200.959999999999</v>
      </c>
      <c r="G118" s="116" t="s">
        <v>120</v>
      </c>
    </row>
    <row r="119" spans="1:7" ht="17.25" x14ac:dyDescent="0.3">
      <c r="A119" s="22">
        <v>45471</v>
      </c>
      <c r="B119" s="23" t="s">
        <v>20</v>
      </c>
      <c r="C119" s="23" t="s">
        <v>198</v>
      </c>
      <c r="D119" s="23" t="s">
        <v>199</v>
      </c>
      <c r="E119" s="23"/>
      <c r="F119" s="24">
        <v>69825</v>
      </c>
      <c r="G119" s="116" t="s">
        <v>36</v>
      </c>
    </row>
    <row r="120" spans="1:7" ht="17.25" x14ac:dyDescent="0.3">
      <c r="A120" s="22">
        <v>45471</v>
      </c>
      <c r="B120" s="23" t="s">
        <v>20</v>
      </c>
      <c r="C120" s="23" t="s">
        <v>200</v>
      </c>
      <c r="D120" s="23" t="s">
        <v>201</v>
      </c>
      <c r="E120" s="23"/>
      <c r="F120" s="24">
        <v>4750</v>
      </c>
      <c r="G120" s="116" t="s">
        <v>87</v>
      </c>
    </row>
    <row r="121" spans="1:7" ht="17.25" x14ac:dyDescent="0.3">
      <c r="A121" s="22">
        <v>45471</v>
      </c>
      <c r="B121" s="23" t="s">
        <v>20</v>
      </c>
      <c r="C121" s="23" t="s">
        <v>202</v>
      </c>
      <c r="D121" s="23" t="s">
        <v>62</v>
      </c>
      <c r="E121" s="23"/>
      <c r="F121" s="24">
        <v>5700</v>
      </c>
      <c r="G121" s="116" t="s">
        <v>87</v>
      </c>
    </row>
    <row r="122" spans="1:7" ht="17.25" x14ac:dyDescent="0.3">
      <c r="A122" s="22">
        <v>45471</v>
      </c>
      <c r="B122" s="23" t="s">
        <v>20</v>
      </c>
      <c r="C122" s="23" t="s">
        <v>203</v>
      </c>
      <c r="D122" s="23" t="s">
        <v>204</v>
      </c>
      <c r="E122" s="23"/>
      <c r="F122" s="24">
        <v>9500</v>
      </c>
      <c r="G122" s="116" t="s">
        <v>87</v>
      </c>
    </row>
    <row r="123" spans="1:7" ht="17.25" x14ac:dyDescent="0.3">
      <c r="A123" s="22">
        <v>45471</v>
      </c>
      <c r="B123" s="23" t="s">
        <v>20</v>
      </c>
      <c r="C123" s="23" t="s">
        <v>205</v>
      </c>
      <c r="D123" s="23" t="s">
        <v>142</v>
      </c>
      <c r="E123" s="23"/>
      <c r="F123" s="24">
        <v>2000</v>
      </c>
      <c r="G123" s="116" t="s">
        <v>39</v>
      </c>
    </row>
    <row r="124" spans="1:7" ht="18" thickBot="1" x14ac:dyDescent="0.35">
      <c r="A124" s="52"/>
      <c r="B124" s="23"/>
      <c r="C124" s="53"/>
      <c r="D124" s="54" t="s">
        <v>21</v>
      </c>
      <c r="E124" s="53"/>
      <c r="F124" s="55">
        <f>SUM(F50:F123)</f>
        <v>838623.77999999991</v>
      </c>
      <c r="G124" s="133"/>
    </row>
    <row r="125" spans="1:7" ht="18" thickBot="1" x14ac:dyDescent="0.35">
      <c r="A125" s="104"/>
      <c r="B125" s="53"/>
      <c r="C125" s="53"/>
      <c r="D125" s="134"/>
      <c r="E125" s="53"/>
      <c r="F125" s="55"/>
      <c r="G125" s="133"/>
    </row>
    <row r="126" spans="1:7" s="1" customFormat="1" ht="14.25" customHeight="1" thickBot="1" x14ac:dyDescent="0.35">
      <c r="A126" s="56"/>
      <c r="B126" s="57"/>
      <c r="C126" s="57"/>
      <c r="D126" s="58" t="s">
        <v>22</v>
      </c>
      <c r="E126" s="57"/>
      <c r="F126" s="57"/>
      <c r="G126" s="89"/>
    </row>
    <row r="127" spans="1:7" ht="18" thickBot="1" x14ac:dyDescent="0.35">
      <c r="A127" s="59">
        <v>45450</v>
      </c>
      <c r="B127" s="49" t="s">
        <v>15</v>
      </c>
      <c r="C127" s="49">
        <v>6799</v>
      </c>
      <c r="D127" s="49" t="s">
        <v>206</v>
      </c>
      <c r="E127" s="49"/>
      <c r="F127" s="50">
        <v>10090</v>
      </c>
      <c r="G127" s="135" t="s">
        <v>207</v>
      </c>
    </row>
    <row r="128" spans="1:7" ht="18" thickBot="1" x14ac:dyDescent="0.35">
      <c r="A128" s="59">
        <v>45450</v>
      </c>
      <c r="B128" s="23" t="s">
        <v>15</v>
      </c>
      <c r="C128" s="23">
        <v>6800</v>
      </c>
      <c r="D128" s="23" t="s">
        <v>34</v>
      </c>
      <c r="E128" s="23"/>
      <c r="F128" s="24">
        <v>1750</v>
      </c>
      <c r="G128" s="116" t="s">
        <v>208</v>
      </c>
    </row>
    <row r="129" spans="1:7" ht="18" thickBot="1" x14ac:dyDescent="0.35">
      <c r="A129" s="59">
        <v>45450</v>
      </c>
      <c r="B129" s="23" t="s">
        <v>15</v>
      </c>
      <c r="C129" s="23">
        <v>6801</v>
      </c>
      <c r="D129" s="23" t="s">
        <v>34</v>
      </c>
      <c r="E129" s="23"/>
      <c r="F129" s="24">
        <v>1750</v>
      </c>
      <c r="G129" s="116" t="s">
        <v>208</v>
      </c>
    </row>
    <row r="130" spans="1:7" ht="18" thickBot="1" x14ac:dyDescent="0.35">
      <c r="A130" s="59">
        <v>45450</v>
      </c>
      <c r="B130" s="23" t="s">
        <v>15</v>
      </c>
      <c r="C130" s="49">
        <v>6802</v>
      </c>
      <c r="D130" s="23" t="s">
        <v>209</v>
      </c>
      <c r="E130" s="23"/>
      <c r="F130" s="24">
        <v>3520</v>
      </c>
      <c r="G130" s="116" t="s">
        <v>31</v>
      </c>
    </row>
    <row r="131" spans="1:7" ht="18" thickBot="1" x14ac:dyDescent="0.35">
      <c r="A131" s="59">
        <v>45450</v>
      </c>
      <c r="B131" s="23" t="s">
        <v>15</v>
      </c>
      <c r="C131" s="23">
        <v>6803</v>
      </c>
      <c r="D131" s="23" t="s">
        <v>210</v>
      </c>
      <c r="E131" s="23"/>
      <c r="F131" s="24">
        <v>14403.35</v>
      </c>
      <c r="G131" s="116" t="s">
        <v>211</v>
      </c>
    </row>
    <row r="132" spans="1:7" ht="15.75" customHeight="1" thickBot="1" x14ac:dyDescent="0.35">
      <c r="A132" s="59">
        <v>45450</v>
      </c>
      <c r="B132" s="23" t="s">
        <v>15</v>
      </c>
      <c r="C132" s="23">
        <v>6804</v>
      </c>
      <c r="D132" s="23" t="s">
        <v>212</v>
      </c>
      <c r="E132" s="23"/>
      <c r="F132" s="24">
        <v>9500</v>
      </c>
      <c r="G132" s="116" t="s">
        <v>213</v>
      </c>
    </row>
    <row r="133" spans="1:7" ht="18" thickBot="1" x14ac:dyDescent="0.35">
      <c r="A133" s="59">
        <v>45450</v>
      </c>
      <c r="B133" s="23" t="s">
        <v>15</v>
      </c>
      <c r="C133" s="49">
        <v>6805</v>
      </c>
      <c r="D133" s="23" t="s">
        <v>214</v>
      </c>
      <c r="E133" s="23"/>
      <c r="F133" s="24">
        <v>4797</v>
      </c>
      <c r="G133" s="116" t="s">
        <v>215</v>
      </c>
    </row>
    <row r="134" spans="1:7" ht="18" thickBot="1" x14ac:dyDescent="0.35">
      <c r="A134" s="59">
        <v>45450</v>
      </c>
      <c r="B134" s="23" t="s">
        <v>15</v>
      </c>
      <c r="C134" s="23">
        <v>6806</v>
      </c>
      <c r="D134" s="23" t="s">
        <v>216</v>
      </c>
      <c r="E134" s="23"/>
      <c r="F134" s="24">
        <v>31922.5</v>
      </c>
      <c r="G134" s="116" t="s">
        <v>217</v>
      </c>
    </row>
    <row r="135" spans="1:7" ht="17.25" x14ac:dyDescent="0.3">
      <c r="A135" s="59">
        <v>45454</v>
      </c>
      <c r="B135" s="23" t="s">
        <v>15</v>
      </c>
      <c r="C135" s="23">
        <v>6807</v>
      </c>
      <c r="D135" s="23" t="s">
        <v>218</v>
      </c>
      <c r="E135" s="23"/>
      <c r="F135" s="24">
        <v>4750</v>
      </c>
      <c r="G135" s="116" t="s">
        <v>213</v>
      </c>
    </row>
    <row r="136" spans="1:7" ht="18" thickBot="1" x14ac:dyDescent="0.35">
      <c r="A136" s="60">
        <v>45454</v>
      </c>
      <c r="B136" s="23" t="s">
        <v>15</v>
      </c>
      <c r="C136" s="23">
        <v>6808</v>
      </c>
      <c r="D136" s="23" t="s">
        <v>219</v>
      </c>
      <c r="E136" s="23"/>
      <c r="F136" s="24">
        <v>6650.5</v>
      </c>
      <c r="G136" s="116" t="s">
        <v>213</v>
      </c>
    </row>
    <row r="137" spans="1:7" ht="17.25" x14ac:dyDescent="0.3">
      <c r="A137" s="59">
        <v>45454</v>
      </c>
      <c r="B137" s="23" t="s">
        <v>15</v>
      </c>
      <c r="C137" s="23">
        <v>6809</v>
      </c>
      <c r="D137" s="23" t="s">
        <v>220</v>
      </c>
      <c r="E137" s="23"/>
      <c r="F137" s="24">
        <v>1525</v>
      </c>
      <c r="G137" s="116" t="s">
        <v>221</v>
      </c>
    </row>
    <row r="138" spans="1:7" ht="18" thickBot="1" x14ac:dyDescent="0.35">
      <c r="A138" s="60">
        <v>45454</v>
      </c>
      <c r="B138" s="23" t="s">
        <v>15</v>
      </c>
      <c r="C138" s="23">
        <v>6810</v>
      </c>
      <c r="D138" s="23" t="s">
        <v>222</v>
      </c>
      <c r="E138" s="23"/>
      <c r="F138" s="24">
        <v>100112.35</v>
      </c>
      <c r="G138" s="116" t="s">
        <v>223</v>
      </c>
    </row>
    <row r="139" spans="1:7" ht="17.25" x14ac:dyDescent="0.3">
      <c r="A139" s="59">
        <v>45454</v>
      </c>
      <c r="B139" s="23" t="s">
        <v>15</v>
      </c>
      <c r="C139" s="23">
        <v>6811</v>
      </c>
      <c r="D139" s="23" t="s">
        <v>224</v>
      </c>
      <c r="E139" s="23"/>
      <c r="F139" s="24">
        <v>160008</v>
      </c>
      <c r="G139" s="116" t="s">
        <v>225</v>
      </c>
    </row>
    <row r="140" spans="1:7" ht="17.25" x14ac:dyDescent="0.3">
      <c r="A140" s="60">
        <v>45454</v>
      </c>
      <c r="B140" s="23" t="s">
        <v>15</v>
      </c>
      <c r="C140" s="23">
        <v>6812</v>
      </c>
      <c r="D140" s="23" t="s">
        <v>226</v>
      </c>
      <c r="E140" s="23"/>
      <c r="F140" s="24">
        <v>570000</v>
      </c>
      <c r="G140" s="116" t="s">
        <v>227</v>
      </c>
    </row>
    <row r="141" spans="1:7" ht="17.25" x14ac:dyDescent="0.3">
      <c r="A141" s="60">
        <v>45456</v>
      </c>
      <c r="B141" s="23" t="s">
        <v>15</v>
      </c>
      <c r="C141" s="23">
        <v>6813</v>
      </c>
      <c r="D141" s="23" t="s">
        <v>228</v>
      </c>
      <c r="E141" s="23"/>
      <c r="F141" s="24">
        <v>34580</v>
      </c>
      <c r="G141" s="116" t="s">
        <v>229</v>
      </c>
    </row>
    <row r="142" spans="1:7" ht="17.25" x14ac:dyDescent="0.3">
      <c r="A142" s="60">
        <v>45456</v>
      </c>
      <c r="B142" s="23" t="s">
        <v>15</v>
      </c>
      <c r="C142" s="23">
        <v>6814</v>
      </c>
      <c r="D142" s="23" t="s">
        <v>228</v>
      </c>
      <c r="E142" s="23"/>
      <c r="F142" s="24">
        <v>46977.5</v>
      </c>
      <c r="G142" s="116" t="s">
        <v>230</v>
      </c>
    </row>
    <row r="143" spans="1:7" ht="17.25" x14ac:dyDescent="0.3">
      <c r="A143" s="60">
        <v>45456</v>
      </c>
      <c r="B143" s="23" t="s">
        <v>15</v>
      </c>
      <c r="C143" s="23">
        <v>6815</v>
      </c>
      <c r="D143" s="23" t="s">
        <v>228</v>
      </c>
      <c r="E143" s="23"/>
      <c r="F143" s="24">
        <v>163144.07</v>
      </c>
      <c r="G143" s="116" t="s">
        <v>231</v>
      </c>
    </row>
    <row r="144" spans="1:7" ht="17.25" x14ac:dyDescent="0.3">
      <c r="A144" s="60">
        <v>45456</v>
      </c>
      <c r="B144" s="23" t="s">
        <v>15</v>
      </c>
      <c r="C144" s="23">
        <v>6816</v>
      </c>
      <c r="D144" s="23" t="s">
        <v>228</v>
      </c>
      <c r="E144" s="23"/>
      <c r="F144" s="24">
        <v>160344.51</v>
      </c>
      <c r="G144" s="116" t="s">
        <v>231</v>
      </c>
    </row>
    <row r="145" spans="1:7" ht="17.25" x14ac:dyDescent="0.3">
      <c r="A145" s="60">
        <v>45456</v>
      </c>
      <c r="B145" s="23" t="s">
        <v>15</v>
      </c>
      <c r="C145" s="23">
        <v>6817</v>
      </c>
      <c r="D145" s="23" t="s">
        <v>228</v>
      </c>
      <c r="E145" s="23"/>
      <c r="F145" s="24">
        <v>180394.74</v>
      </c>
      <c r="G145" s="116" t="s">
        <v>231</v>
      </c>
    </row>
    <row r="146" spans="1:7" ht="17.25" x14ac:dyDescent="0.3">
      <c r="A146" s="60">
        <v>45461</v>
      </c>
      <c r="B146" s="23" t="s">
        <v>15</v>
      </c>
      <c r="C146" s="23">
        <v>6818</v>
      </c>
      <c r="D146" s="23" t="s">
        <v>232</v>
      </c>
      <c r="E146" s="23"/>
      <c r="F146" s="24">
        <v>855</v>
      </c>
      <c r="G146" s="116" t="s">
        <v>31</v>
      </c>
    </row>
    <row r="147" spans="1:7" ht="17.25" x14ac:dyDescent="0.3">
      <c r="A147" s="60">
        <v>45461</v>
      </c>
      <c r="B147" s="23" t="s">
        <v>15</v>
      </c>
      <c r="C147" s="23">
        <v>6819</v>
      </c>
      <c r="D147" s="23" t="s">
        <v>233</v>
      </c>
      <c r="E147" s="23"/>
      <c r="F147" s="24">
        <v>1820</v>
      </c>
      <c r="G147" s="116" t="s">
        <v>31</v>
      </c>
    </row>
    <row r="148" spans="1:7" ht="17.25" x14ac:dyDescent="0.3">
      <c r="A148" s="60">
        <v>45461</v>
      </c>
      <c r="B148" s="23" t="s">
        <v>15</v>
      </c>
      <c r="C148" s="23">
        <v>6820</v>
      </c>
      <c r="D148" s="23" t="s">
        <v>234</v>
      </c>
      <c r="E148" s="23"/>
      <c r="F148" s="24">
        <v>10000</v>
      </c>
      <c r="G148" s="116" t="s">
        <v>37</v>
      </c>
    </row>
    <row r="149" spans="1:7" ht="17.25" x14ac:dyDescent="0.3">
      <c r="A149" s="60">
        <v>45461</v>
      </c>
      <c r="B149" s="23" t="s">
        <v>15</v>
      </c>
      <c r="C149" s="23">
        <v>6821</v>
      </c>
      <c r="D149" s="23" t="s">
        <v>235</v>
      </c>
      <c r="E149" s="23"/>
      <c r="F149" s="24">
        <v>30000</v>
      </c>
      <c r="G149" s="116" t="s">
        <v>37</v>
      </c>
    </row>
    <row r="150" spans="1:7" ht="17.25" x14ac:dyDescent="0.3">
      <c r="A150" s="60">
        <v>45468</v>
      </c>
      <c r="B150" s="23" t="s">
        <v>15</v>
      </c>
      <c r="C150" s="23">
        <v>6822</v>
      </c>
      <c r="D150" s="23" t="s">
        <v>236</v>
      </c>
      <c r="E150" s="23"/>
      <c r="F150" s="24">
        <v>25000</v>
      </c>
      <c r="G150" s="116" t="s">
        <v>237</v>
      </c>
    </row>
    <row r="151" spans="1:7" ht="17.25" x14ac:dyDescent="0.3">
      <c r="A151" s="60">
        <v>45468</v>
      </c>
      <c r="B151" s="23" t="s">
        <v>15</v>
      </c>
      <c r="C151" s="23">
        <v>6823</v>
      </c>
      <c r="D151" s="23" t="s">
        <v>238</v>
      </c>
      <c r="E151" s="23"/>
      <c r="F151" s="62">
        <v>25000</v>
      </c>
      <c r="G151" s="116" t="s">
        <v>237</v>
      </c>
    </row>
    <row r="152" spans="1:7" ht="17.25" x14ac:dyDescent="0.3">
      <c r="A152" s="60">
        <v>45468</v>
      </c>
      <c r="B152" s="23" t="s">
        <v>15</v>
      </c>
      <c r="C152" s="23">
        <v>6824</v>
      </c>
      <c r="D152" s="23" t="s">
        <v>239</v>
      </c>
      <c r="E152" s="23"/>
      <c r="F152" s="62">
        <v>25000</v>
      </c>
      <c r="G152" s="116" t="s">
        <v>237</v>
      </c>
    </row>
    <row r="153" spans="1:7" ht="17.25" x14ac:dyDescent="0.3">
      <c r="A153" s="60">
        <v>45468</v>
      </c>
      <c r="B153" s="23" t="s">
        <v>15</v>
      </c>
      <c r="C153" s="23">
        <v>6825</v>
      </c>
      <c r="D153" s="23" t="s">
        <v>240</v>
      </c>
      <c r="E153" s="23"/>
      <c r="F153" s="62">
        <v>25000</v>
      </c>
      <c r="G153" s="116" t="s">
        <v>237</v>
      </c>
    </row>
    <row r="154" spans="1:7" ht="17.25" x14ac:dyDescent="0.3">
      <c r="A154" s="60">
        <v>45468</v>
      </c>
      <c r="B154" s="23" t="s">
        <v>15</v>
      </c>
      <c r="C154" s="23">
        <v>6826</v>
      </c>
      <c r="D154" s="23" t="s">
        <v>241</v>
      </c>
      <c r="E154" s="23"/>
      <c r="F154" s="62">
        <v>25000</v>
      </c>
      <c r="G154" s="116" t="s">
        <v>237</v>
      </c>
    </row>
    <row r="155" spans="1:7" ht="17.25" x14ac:dyDescent="0.3">
      <c r="A155" s="60">
        <v>45468</v>
      </c>
      <c r="B155" s="23" t="s">
        <v>15</v>
      </c>
      <c r="C155" s="23">
        <v>6827</v>
      </c>
      <c r="D155" s="23" t="s">
        <v>242</v>
      </c>
      <c r="E155" s="23"/>
      <c r="F155" s="62">
        <v>25000</v>
      </c>
      <c r="G155" s="116" t="s">
        <v>237</v>
      </c>
    </row>
    <row r="156" spans="1:7" ht="17.25" x14ac:dyDescent="0.3">
      <c r="A156" s="60">
        <v>45468</v>
      </c>
      <c r="B156" s="23" t="s">
        <v>15</v>
      </c>
      <c r="C156" s="23">
        <v>6828</v>
      </c>
      <c r="D156" s="23" t="s">
        <v>32</v>
      </c>
      <c r="E156" s="23"/>
      <c r="F156" s="62">
        <v>25000</v>
      </c>
      <c r="G156" s="116" t="s">
        <v>237</v>
      </c>
    </row>
    <row r="157" spans="1:7" ht="17.25" x14ac:dyDescent="0.3">
      <c r="A157" s="60">
        <v>45468</v>
      </c>
      <c r="B157" s="23" t="s">
        <v>15</v>
      </c>
      <c r="C157" s="23">
        <v>6829</v>
      </c>
      <c r="D157" s="23" t="s">
        <v>243</v>
      </c>
      <c r="E157" s="23"/>
      <c r="F157" s="62">
        <v>25000</v>
      </c>
      <c r="G157" s="116" t="s">
        <v>237</v>
      </c>
    </row>
    <row r="158" spans="1:7" ht="17.25" x14ac:dyDescent="0.3">
      <c r="A158" s="60">
        <v>45468</v>
      </c>
      <c r="B158" s="23" t="s">
        <v>15</v>
      </c>
      <c r="C158" s="23">
        <v>6830</v>
      </c>
      <c r="D158" s="23" t="s">
        <v>244</v>
      </c>
      <c r="E158" s="23"/>
      <c r="F158" s="24">
        <v>25000</v>
      </c>
      <c r="G158" s="116" t="s">
        <v>237</v>
      </c>
    </row>
    <row r="159" spans="1:7" ht="17.25" x14ac:dyDescent="0.3">
      <c r="A159" s="60">
        <v>45468</v>
      </c>
      <c r="B159" s="23" t="s">
        <v>15</v>
      </c>
      <c r="C159" s="23">
        <v>6831</v>
      </c>
      <c r="D159" s="23" t="s">
        <v>33</v>
      </c>
      <c r="E159" s="23"/>
      <c r="F159" s="24">
        <v>1000</v>
      </c>
      <c r="G159" s="116" t="s">
        <v>237</v>
      </c>
    </row>
    <row r="160" spans="1:7" ht="17.25" x14ac:dyDescent="0.3">
      <c r="A160" s="60">
        <v>45468</v>
      </c>
      <c r="B160" s="23" t="s">
        <v>15</v>
      </c>
      <c r="C160" s="23">
        <v>6832</v>
      </c>
      <c r="D160" s="23" t="s">
        <v>245</v>
      </c>
      <c r="E160" s="23"/>
      <c r="F160" s="24">
        <v>6377.8</v>
      </c>
      <c r="G160" s="116" t="s">
        <v>246</v>
      </c>
    </row>
    <row r="161" spans="1:7" ht="17.25" x14ac:dyDescent="0.3">
      <c r="A161" s="60">
        <v>45468</v>
      </c>
      <c r="B161" s="23" t="s">
        <v>15</v>
      </c>
      <c r="C161" s="23">
        <v>6833</v>
      </c>
      <c r="D161" s="23" t="s">
        <v>34</v>
      </c>
      <c r="E161" s="23"/>
      <c r="F161" s="24">
        <v>1750</v>
      </c>
      <c r="G161" s="116" t="s">
        <v>208</v>
      </c>
    </row>
    <row r="162" spans="1:7" ht="17.25" x14ac:dyDescent="0.3">
      <c r="A162" s="60">
        <v>45468</v>
      </c>
      <c r="B162" s="23" t="s">
        <v>15</v>
      </c>
      <c r="C162" s="23">
        <v>6834</v>
      </c>
      <c r="D162" s="23" t="s">
        <v>247</v>
      </c>
      <c r="E162" s="23"/>
      <c r="F162" s="24">
        <v>2167.5</v>
      </c>
      <c r="G162" s="116" t="s">
        <v>31</v>
      </c>
    </row>
    <row r="163" spans="1:7" ht="17.25" x14ac:dyDescent="0.3">
      <c r="A163" s="60">
        <v>45468</v>
      </c>
      <c r="B163" s="23" t="s">
        <v>15</v>
      </c>
      <c r="C163" s="23">
        <v>6835</v>
      </c>
      <c r="D163" s="23" t="s">
        <v>248</v>
      </c>
      <c r="E163" s="23"/>
      <c r="F163" s="24">
        <v>10260</v>
      </c>
      <c r="G163" s="116" t="s">
        <v>249</v>
      </c>
    </row>
    <row r="164" spans="1:7" ht="17.25" x14ac:dyDescent="0.3">
      <c r="A164" s="60">
        <v>45468</v>
      </c>
      <c r="B164" s="23" t="s">
        <v>15</v>
      </c>
      <c r="C164" s="23">
        <v>6836</v>
      </c>
      <c r="D164" s="23" t="s">
        <v>250</v>
      </c>
      <c r="E164" s="23"/>
      <c r="F164" s="24">
        <v>45000</v>
      </c>
      <c r="G164" s="116" t="s">
        <v>251</v>
      </c>
    </row>
    <row r="165" spans="1:7" ht="17.25" x14ac:dyDescent="0.3">
      <c r="A165" s="60">
        <v>45468</v>
      </c>
      <c r="B165" s="23" t="s">
        <v>15</v>
      </c>
      <c r="C165" s="23">
        <v>6837</v>
      </c>
      <c r="D165" s="23" t="s">
        <v>236</v>
      </c>
      <c r="E165" s="23"/>
      <c r="F165" s="24">
        <v>35000</v>
      </c>
      <c r="G165" s="116" t="s">
        <v>251</v>
      </c>
    </row>
    <row r="166" spans="1:7" ht="17.25" x14ac:dyDescent="0.3">
      <c r="A166" s="60">
        <v>45468</v>
      </c>
      <c r="B166" s="23" t="s">
        <v>15</v>
      </c>
      <c r="C166" s="23">
        <v>6838</v>
      </c>
      <c r="D166" s="23" t="s">
        <v>252</v>
      </c>
      <c r="E166" s="23"/>
      <c r="F166" s="24">
        <v>13500</v>
      </c>
      <c r="G166" s="116" t="s">
        <v>251</v>
      </c>
    </row>
    <row r="167" spans="1:7" ht="17.25" x14ac:dyDescent="0.3">
      <c r="A167" s="60">
        <v>45468</v>
      </c>
      <c r="B167" s="23" t="s">
        <v>15</v>
      </c>
      <c r="C167" s="23">
        <v>6839</v>
      </c>
      <c r="D167" s="23" t="s">
        <v>253</v>
      </c>
      <c r="E167" s="23"/>
      <c r="F167" s="24">
        <v>787.5</v>
      </c>
      <c r="G167" s="116" t="s">
        <v>31</v>
      </c>
    </row>
    <row r="168" spans="1:7" ht="17.25" x14ac:dyDescent="0.3">
      <c r="A168" s="60">
        <v>45468</v>
      </c>
      <c r="B168" s="23" t="s">
        <v>15</v>
      </c>
      <c r="C168" s="23">
        <v>6840</v>
      </c>
      <c r="D168" s="23" t="s">
        <v>206</v>
      </c>
      <c r="E168" s="23"/>
      <c r="F168" s="24">
        <v>100615</v>
      </c>
      <c r="G168" s="116" t="s">
        <v>231</v>
      </c>
    </row>
    <row r="169" spans="1:7" ht="17.25" x14ac:dyDescent="0.3">
      <c r="A169" s="60">
        <v>45468</v>
      </c>
      <c r="B169" s="23" t="s">
        <v>15</v>
      </c>
      <c r="C169" s="23">
        <v>6841</v>
      </c>
      <c r="D169" s="23" t="s">
        <v>206</v>
      </c>
      <c r="E169" s="23"/>
      <c r="F169" s="24">
        <v>100615</v>
      </c>
      <c r="G169" s="116" t="s">
        <v>36</v>
      </c>
    </row>
    <row r="170" spans="1:7" ht="17.25" x14ac:dyDescent="0.3">
      <c r="A170" s="60">
        <v>45468</v>
      </c>
      <c r="B170" s="23" t="s">
        <v>15</v>
      </c>
      <c r="C170" s="23">
        <v>6842</v>
      </c>
      <c r="D170" s="23" t="s">
        <v>206</v>
      </c>
      <c r="E170" s="23"/>
      <c r="F170" s="24">
        <v>10090</v>
      </c>
      <c r="G170" s="116" t="s">
        <v>36</v>
      </c>
    </row>
    <row r="171" spans="1:7" ht="17.25" x14ac:dyDescent="0.3">
      <c r="A171" s="60">
        <v>45468</v>
      </c>
      <c r="B171" s="23" t="s">
        <v>15</v>
      </c>
      <c r="C171" s="23">
        <v>6843</v>
      </c>
      <c r="D171" s="23" t="s">
        <v>254</v>
      </c>
      <c r="E171" s="23"/>
      <c r="F171" s="24">
        <v>3600</v>
      </c>
      <c r="G171" s="116" t="s">
        <v>255</v>
      </c>
    </row>
    <row r="172" spans="1:7" ht="17.25" x14ac:dyDescent="0.3">
      <c r="A172" s="60">
        <v>45468</v>
      </c>
      <c r="B172" s="23" t="s">
        <v>15</v>
      </c>
      <c r="C172" s="23">
        <v>6844</v>
      </c>
      <c r="D172" s="23" t="s">
        <v>256</v>
      </c>
      <c r="E172" s="23"/>
      <c r="F172" s="24">
        <v>3360</v>
      </c>
      <c r="G172" s="116" t="s">
        <v>31</v>
      </c>
    </row>
    <row r="173" spans="1:7" ht="17.25" x14ac:dyDescent="0.3">
      <c r="A173" s="60">
        <v>45468</v>
      </c>
      <c r="B173" s="23" t="s">
        <v>15</v>
      </c>
      <c r="C173" s="23">
        <v>6845</v>
      </c>
      <c r="D173" s="23" t="s">
        <v>257</v>
      </c>
      <c r="E173" s="23"/>
      <c r="F173" s="24">
        <v>44644.6</v>
      </c>
      <c r="G173" s="116" t="s">
        <v>36</v>
      </c>
    </row>
    <row r="174" spans="1:7" ht="17.25" x14ac:dyDescent="0.3">
      <c r="A174" s="60">
        <v>45468</v>
      </c>
      <c r="B174" s="23" t="s">
        <v>15</v>
      </c>
      <c r="C174" s="23">
        <v>6846</v>
      </c>
      <c r="D174" s="23" t="s">
        <v>258</v>
      </c>
      <c r="E174" s="23"/>
      <c r="F174" s="24">
        <v>2650</v>
      </c>
      <c r="G174" s="116" t="s">
        <v>31</v>
      </c>
    </row>
    <row r="175" spans="1:7" ht="17.25" x14ac:dyDescent="0.3">
      <c r="A175" s="22">
        <v>45470</v>
      </c>
      <c r="B175" s="23" t="s">
        <v>15</v>
      </c>
      <c r="C175" s="61">
        <v>6847</v>
      </c>
      <c r="D175" s="23" t="s">
        <v>259</v>
      </c>
      <c r="E175" s="23"/>
      <c r="F175" s="24">
        <v>7590</v>
      </c>
      <c r="G175" s="116" t="s">
        <v>31</v>
      </c>
    </row>
    <row r="176" spans="1:7" ht="17.25" x14ac:dyDescent="0.3">
      <c r="A176" s="23"/>
      <c r="B176" s="23"/>
      <c r="C176" s="23"/>
      <c r="D176" s="136" t="s">
        <v>23</v>
      </c>
      <c r="E176" s="23"/>
      <c r="F176" s="137">
        <f>SUM(F127:F175)</f>
        <v>2162901.9200000004</v>
      </c>
      <c r="G176" s="117"/>
    </row>
    <row r="177" spans="1:7" ht="17.25" x14ac:dyDescent="0.3">
      <c r="A177" s="23"/>
      <c r="B177" s="23"/>
      <c r="C177" s="23"/>
      <c r="D177" s="136"/>
      <c r="E177" s="23"/>
      <c r="F177" s="137"/>
      <c r="G177" s="117"/>
    </row>
    <row r="178" spans="1:7" s="8" customFormat="1" ht="14.25" customHeight="1" x14ac:dyDescent="0.3">
      <c r="A178" s="138"/>
      <c r="B178" s="139"/>
      <c r="C178" s="140"/>
      <c r="D178" s="141" t="s">
        <v>40</v>
      </c>
      <c r="E178" s="142"/>
      <c r="F178" s="143"/>
      <c r="G178" s="121"/>
    </row>
    <row r="179" spans="1:7" ht="17.25" x14ac:dyDescent="0.3">
      <c r="A179" s="26">
        <v>45453</v>
      </c>
      <c r="B179" s="23" t="s">
        <v>15</v>
      </c>
      <c r="C179" s="63" t="s">
        <v>260</v>
      </c>
      <c r="D179" s="23" t="s">
        <v>261</v>
      </c>
      <c r="E179" s="23"/>
      <c r="F179" s="24">
        <v>180800</v>
      </c>
      <c r="G179" s="117" t="s">
        <v>36</v>
      </c>
    </row>
    <row r="180" spans="1:7" ht="17.25" x14ac:dyDescent="0.3">
      <c r="A180" s="29">
        <v>45455</v>
      </c>
      <c r="B180" s="30" t="s">
        <v>15</v>
      </c>
      <c r="C180" s="64" t="s">
        <v>262</v>
      </c>
      <c r="D180" s="30" t="s">
        <v>263</v>
      </c>
      <c r="E180" s="30"/>
      <c r="F180" s="31">
        <v>9957593.9299999997</v>
      </c>
      <c r="G180" s="117" t="s">
        <v>36</v>
      </c>
    </row>
    <row r="181" spans="1:7" ht="17.25" x14ac:dyDescent="0.3">
      <c r="A181" s="22">
        <v>45455</v>
      </c>
      <c r="B181" s="23" t="s">
        <v>15</v>
      </c>
      <c r="C181" s="61" t="s">
        <v>264</v>
      </c>
      <c r="D181" s="23" t="s">
        <v>72</v>
      </c>
      <c r="E181" s="23"/>
      <c r="F181" s="24">
        <v>39703</v>
      </c>
      <c r="G181" s="117" t="s">
        <v>36</v>
      </c>
    </row>
    <row r="182" spans="1:7" ht="17.25" x14ac:dyDescent="0.3">
      <c r="A182" s="22">
        <v>45457</v>
      </c>
      <c r="B182" s="23" t="s">
        <v>15</v>
      </c>
      <c r="C182" s="61" t="s">
        <v>265</v>
      </c>
      <c r="D182" s="23" t="s">
        <v>263</v>
      </c>
      <c r="E182" s="23"/>
      <c r="F182" s="24">
        <v>10247601.220000001</v>
      </c>
      <c r="G182" s="117" t="s">
        <v>36</v>
      </c>
    </row>
    <row r="183" spans="1:7" ht="17.25" x14ac:dyDescent="0.3">
      <c r="A183" s="22">
        <v>45457</v>
      </c>
      <c r="B183" s="23" t="s">
        <v>15</v>
      </c>
      <c r="C183" s="61" t="s">
        <v>266</v>
      </c>
      <c r="D183" s="23" t="s">
        <v>74</v>
      </c>
      <c r="E183" s="23"/>
      <c r="F183" s="24">
        <v>12010.54</v>
      </c>
      <c r="G183" s="117" t="s">
        <v>36</v>
      </c>
    </row>
    <row r="184" spans="1:7" ht="17.25" x14ac:dyDescent="0.3">
      <c r="A184" s="22">
        <v>45460</v>
      </c>
      <c r="B184" s="23" t="s">
        <v>15</v>
      </c>
      <c r="C184" s="61" t="s">
        <v>267</v>
      </c>
      <c r="D184" s="23" t="s">
        <v>268</v>
      </c>
      <c r="E184" s="23"/>
      <c r="F184" s="24">
        <v>9585.5</v>
      </c>
      <c r="G184" s="117" t="s">
        <v>36</v>
      </c>
    </row>
    <row r="185" spans="1:7" ht="17.25" x14ac:dyDescent="0.3">
      <c r="A185" s="22">
        <v>45460</v>
      </c>
      <c r="B185" s="23" t="s">
        <v>15</v>
      </c>
      <c r="C185" s="61" t="s">
        <v>269</v>
      </c>
      <c r="D185" s="23" t="s">
        <v>74</v>
      </c>
      <c r="E185" s="23"/>
      <c r="F185" s="24">
        <v>23940.68</v>
      </c>
      <c r="G185" s="117" t="s">
        <v>36</v>
      </c>
    </row>
    <row r="186" spans="1:7" ht="17.25" x14ac:dyDescent="0.3">
      <c r="A186" s="22">
        <v>45461</v>
      </c>
      <c r="B186" s="23" t="s">
        <v>15</v>
      </c>
      <c r="C186" s="61" t="s">
        <v>270</v>
      </c>
      <c r="D186" s="23" t="s">
        <v>271</v>
      </c>
      <c r="E186" s="23"/>
      <c r="F186" s="24">
        <v>1121050.3999999999</v>
      </c>
      <c r="G186" s="117" t="s">
        <v>36</v>
      </c>
    </row>
    <row r="187" spans="1:7" ht="17.25" x14ac:dyDescent="0.3">
      <c r="A187" s="22">
        <v>45464</v>
      </c>
      <c r="B187" s="23" t="s">
        <v>15</v>
      </c>
      <c r="C187" s="61" t="s">
        <v>272</v>
      </c>
      <c r="D187" s="23" t="s">
        <v>273</v>
      </c>
      <c r="E187" s="23"/>
      <c r="F187" s="24">
        <v>71377.34</v>
      </c>
      <c r="G187" s="117" t="s">
        <v>36</v>
      </c>
    </row>
    <row r="188" spans="1:7" ht="17.25" x14ac:dyDescent="0.3">
      <c r="A188" s="22">
        <v>45470</v>
      </c>
      <c r="B188" s="23" t="s">
        <v>15</v>
      </c>
      <c r="C188" s="61" t="s">
        <v>274</v>
      </c>
      <c r="D188" s="23" t="s">
        <v>275</v>
      </c>
      <c r="E188" s="23"/>
      <c r="F188" s="24">
        <v>2142480</v>
      </c>
      <c r="G188" s="117" t="s">
        <v>36</v>
      </c>
    </row>
    <row r="189" spans="1:7" ht="17.25" x14ac:dyDescent="0.3">
      <c r="A189" s="22">
        <v>45470</v>
      </c>
      <c r="B189" s="23" t="s">
        <v>15</v>
      </c>
      <c r="C189" s="61" t="s">
        <v>276</v>
      </c>
      <c r="D189" s="23" t="s">
        <v>277</v>
      </c>
      <c r="E189" s="23"/>
      <c r="F189" s="24">
        <v>573496</v>
      </c>
      <c r="G189" s="117" t="s">
        <v>36</v>
      </c>
    </row>
    <row r="190" spans="1:7" ht="18" thickBot="1" x14ac:dyDescent="0.35">
      <c r="A190" s="32"/>
      <c r="B190" s="23"/>
      <c r="C190" s="65"/>
      <c r="D190" s="54" t="s">
        <v>46</v>
      </c>
      <c r="E190" s="33"/>
      <c r="F190" s="35">
        <f>SUM(F179:F189)</f>
        <v>24379638.609999996</v>
      </c>
      <c r="G190" s="120"/>
    </row>
    <row r="191" spans="1:7" ht="18" thickBot="1" x14ac:dyDescent="0.35">
      <c r="A191" s="52"/>
      <c r="B191" s="53"/>
      <c r="C191" s="53"/>
      <c r="D191" s="54"/>
      <c r="E191" s="53"/>
      <c r="F191" s="105"/>
      <c r="G191" s="133"/>
    </row>
    <row r="192" spans="1:7" ht="17.25" x14ac:dyDescent="0.3">
      <c r="A192" s="66"/>
      <c r="B192" s="67"/>
      <c r="C192" s="67"/>
      <c r="D192" s="68" t="s">
        <v>73</v>
      </c>
      <c r="E192" s="67"/>
      <c r="F192" s="67"/>
      <c r="G192" s="117"/>
    </row>
    <row r="193" spans="1:95" ht="17.25" x14ac:dyDescent="0.3">
      <c r="A193" s="69">
        <v>45454</v>
      </c>
      <c r="B193" s="70" t="s">
        <v>15</v>
      </c>
      <c r="C193" s="71" t="s">
        <v>278</v>
      </c>
      <c r="D193" s="72" t="s">
        <v>279</v>
      </c>
      <c r="E193" s="73"/>
      <c r="F193" s="74">
        <v>18194.91</v>
      </c>
      <c r="G193" s="117" t="s">
        <v>36</v>
      </c>
    </row>
    <row r="194" spans="1:95" ht="17.25" x14ac:dyDescent="0.3">
      <c r="A194" s="75">
        <v>45456</v>
      </c>
      <c r="B194" s="70" t="s">
        <v>15</v>
      </c>
      <c r="C194" s="76" t="s">
        <v>280</v>
      </c>
      <c r="D194" s="77" t="s">
        <v>281</v>
      </c>
      <c r="E194" s="73"/>
      <c r="F194" s="78">
        <v>42940</v>
      </c>
      <c r="G194" s="117" t="s">
        <v>36</v>
      </c>
    </row>
    <row r="195" spans="1:95" ht="17.25" x14ac:dyDescent="0.3">
      <c r="A195" s="75">
        <v>45456</v>
      </c>
      <c r="B195" s="70" t="s">
        <v>15</v>
      </c>
      <c r="C195" s="76" t="s">
        <v>282</v>
      </c>
      <c r="D195" s="77" t="s">
        <v>268</v>
      </c>
      <c r="E195" s="73"/>
      <c r="F195" s="78">
        <v>95584.25</v>
      </c>
      <c r="G195" s="117" t="s">
        <v>36</v>
      </c>
    </row>
    <row r="196" spans="1:95" s="80" customFormat="1" ht="17.25" x14ac:dyDescent="0.3">
      <c r="A196" s="75">
        <v>45464</v>
      </c>
      <c r="B196" s="70" t="s">
        <v>15</v>
      </c>
      <c r="C196" s="76" t="s">
        <v>283</v>
      </c>
      <c r="D196" s="77" t="s">
        <v>284</v>
      </c>
      <c r="E196" s="73"/>
      <c r="F196" s="78">
        <v>64927.12</v>
      </c>
      <c r="G196" s="117" t="s">
        <v>36</v>
      </c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  <c r="BT196" s="79"/>
      <c r="BU196" s="79"/>
      <c r="BV196" s="79"/>
      <c r="BW196" s="79"/>
      <c r="BX196" s="79"/>
      <c r="BY196" s="79"/>
      <c r="BZ196" s="79"/>
      <c r="CA196" s="79"/>
      <c r="CB196" s="79"/>
      <c r="CC196" s="79"/>
      <c r="CD196" s="79"/>
      <c r="CE196" s="79"/>
      <c r="CF196" s="79"/>
      <c r="CG196" s="79"/>
      <c r="CH196" s="79"/>
      <c r="CI196" s="79"/>
      <c r="CJ196" s="79"/>
      <c r="CK196" s="79"/>
      <c r="CL196" s="79"/>
      <c r="CM196" s="79"/>
      <c r="CN196" s="79"/>
      <c r="CO196" s="79"/>
      <c r="CP196" s="79"/>
      <c r="CQ196" s="79"/>
    </row>
    <row r="197" spans="1:95" s="80" customFormat="1" ht="17.25" x14ac:dyDescent="0.3">
      <c r="A197" s="75">
        <v>45468</v>
      </c>
      <c r="B197" s="70" t="s">
        <v>15</v>
      </c>
      <c r="C197" s="76" t="s">
        <v>285</v>
      </c>
      <c r="D197" s="77" t="s">
        <v>286</v>
      </c>
      <c r="E197" s="73"/>
      <c r="F197" s="78">
        <v>47274.16</v>
      </c>
      <c r="G197" s="117" t="s">
        <v>36</v>
      </c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  <c r="BC197" s="79"/>
      <c r="BD197" s="79"/>
      <c r="BE197" s="79"/>
      <c r="BF197" s="79"/>
      <c r="BG197" s="79"/>
      <c r="BH197" s="79"/>
      <c r="BI197" s="79"/>
      <c r="BJ197" s="79"/>
      <c r="BK197" s="79"/>
      <c r="BL197" s="79"/>
      <c r="BM197" s="79"/>
      <c r="BN197" s="79"/>
      <c r="BO197" s="79"/>
      <c r="BP197" s="79"/>
      <c r="BQ197" s="79"/>
      <c r="BR197" s="79"/>
      <c r="BS197" s="79"/>
      <c r="BT197" s="79"/>
      <c r="BU197" s="79"/>
      <c r="BV197" s="79"/>
      <c r="BW197" s="79"/>
      <c r="BX197" s="79"/>
      <c r="BY197" s="79"/>
      <c r="BZ197" s="79"/>
      <c r="CA197" s="79"/>
      <c r="CB197" s="79"/>
      <c r="CC197" s="79"/>
      <c r="CD197" s="79"/>
      <c r="CE197" s="79"/>
      <c r="CF197" s="79"/>
      <c r="CG197" s="79"/>
      <c r="CH197" s="79"/>
      <c r="CI197" s="79"/>
      <c r="CJ197" s="79"/>
      <c r="CK197" s="79"/>
      <c r="CL197" s="79"/>
      <c r="CM197" s="79"/>
      <c r="CN197" s="79"/>
      <c r="CO197" s="79"/>
      <c r="CP197" s="79"/>
      <c r="CQ197" s="79"/>
    </row>
    <row r="198" spans="1:95" s="80" customFormat="1" ht="17.25" x14ac:dyDescent="0.3">
      <c r="A198" s="75">
        <v>45470</v>
      </c>
      <c r="B198" s="70" t="s">
        <v>15</v>
      </c>
      <c r="C198" s="76" t="s">
        <v>287</v>
      </c>
      <c r="D198" s="77" t="s">
        <v>288</v>
      </c>
      <c r="E198" s="73"/>
      <c r="F198" s="78">
        <v>61020</v>
      </c>
      <c r="G198" s="117" t="s">
        <v>36</v>
      </c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  <c r="BB198" s="79"/>
      <c r="BC198" s="79"/>
      <c r="BD198" s="79"/>
      <c r="BE198" s="79"/>
      <c r="BF198" s="79"/>
      <c r="BG198" s="79"/>
      <c r="BH198" s="79"/>
      <c r="BI198" s="79"/>
      <c r="BJ198" s="79"/>
      <c r="BK198" s="79"/>
      <c r="BL198" s="79"/>
      <c r="BM198" s="79"/>
      <c r="BN198" s="79"/>
      <c r="BO198" s="79"/>
      <c r="BP198" s="79"/>
      <c r="BQ198" s="79"/>
      <c r="BR198" s="79"/>
      <c r="BS198" s="79"/>
      <c r="BT198" s="79"/>
      <c r="BU198" s="79"/>
      <c r="BV198" s="79"/>
      <c r="BW198" s="79"/>
      <c r="BX198" s="79"/>
      <c r="BY198" s="79"/>
      <c r="BZ198" s="79"/>
      <c r="CA198" s="79"/>
      <c r="CB198" s="79"/>
      <c r="CC198" s="79"/>
      <c r="CD198" s="79"/>
      <c r="CE198" s="79"/>
      <c r="CF198" s="79"/>
      <c r="CG198" s="79"/>
      <c r="CH198" s="79"/>
      <c r="CI198" s="79"/>
      <c r="CJ198" s="79"/>
      <c r="CK198" s="79"/>
      <c r="CL198" s="79"/>
      <c r="CM198" s="79"/>
      <c r="CN198" s="79"/>
      <c r="CO198" s="79"/>
      <c r="CP198" s="79"/>
      <c r="CQ198" s="79"/>
    </row>
    <row r="199" spans="1:95" ht="17.25" x14ac:dyDescent="0.3">
      <c r="A199" s="75"/>
      <c r="B199" s="70" t="s">
        <v>15</v>
      </c>
      <c r="C199" s="76"/>
      <c r="D199" s="81" t="s">
        <v>46</v>
      </c>
      <c r="E199" s="73"/>
      <c r="F199" s="82">
        <f>SUM(F193:F198)</f>
        <v>329940.44</v>
      </c>
      <c r="G199" s="89"/>
    </row>
    <row r="200" spans="1:95" ht="17.25" x14ac:dyDescent="0.3">
      <c r="A200" s="75"/>
      <c r="B200" s="93"/>
      <c r="C200" s="76"/>
      <c r="D200" s="81"/>
      <c r="E200" s="73"/>
      <c r="F200" s="82"/>
      <c r="G200" s="89"/>
    </row>
    <row r="201" spans="1:95" ht="17.25" x14ac:dyDescent="0.3">
      <c r="A201" s="83"/>
      <c r="B201" s="84"/>
      <c r="C201" s="85"/>
      <c r="D201" s="86" t="s">
        <v>75</v>
      </c>
      <c r="E201" s="87"/>
      <c r="F201" s="88"/>
      <c r="G201" s="89"/>
    </row>
    <row r="202" spans="1:95" ht="17.25" x14ac:dyDescent="0.3">
      <c r="A202" s="32">
        <v>45467</v>
      </c>
      <c r="B202" s="23" t="s">
        <v>15</v>
      </c>
      <c r="C202" s="65" t="s">
        <v>289</v>
      </c>
      <c r="D202" s="33" t="s">
        <v>290</v>
      </c>
      <c r="E202" s="33"/>
      <c r="F202" s="90">
        <v>1018550.95</v>
      </c>
      <c r="G202" s="120" t="s">
        <v>291</v>
      </c>
    </row>
    <row r="203" spans="1:95" ht="17.25" x14ac:dyDescent="0.3">
      <c r="A203" s="91"/>
      <c r="B203" s="23" t="s">
        <v>15</v>
      </c>
      <c r="C203" s="65"/>
      <c r="D203" s="81" t="s">
        <v>47</v>
      </c>
      <c r="E203" s="33"/>
      <c r="F203" s="92">
        <f>F202</f>
        <v>1018550.95</v>
      </c>
      <c r="G203" s="144"/>
    </row>
    <row r="204" spans="1:95" ht="17.25" x14ac:dyDescent="0.3">
      <c r="A204" s="75"/>
      <c r="B204" s="93"/>
      <c r="C204" s="95"/>
      <c r="D204" s="81"/>
      <c r="E204" s="73"/>
      <c r="F204" s="82"/>
      <c r="G204" s="89"/>
    </row>
    <row r="205" spans="1:95" ht="17.25" x14ac:dyDescent="0.3">
      <c r="A205" s="66"/>
      <c r="B205" s="67"/>
      <c r="C205" s="67"/>
      <c r="D205" s="68" t="s">
        <v>73</v>
      </c>
      <c r="E205" s="67"/>
      <c r="F205" s="67"/>
      <c r="G205" s="117"/>
    </row>
    <row r="206" spans="1:95" ht="17.25" x14ac:dyDescent="0.3">
      <c r="A206" s="75">
        <v>45467</v>
      </c>
      <c r="B206" s="93" t="s">
        <v>15</v>
      </c>
      <c r="C206" s="76" t="s">
        <v>292</v>
      </c>
      <c r="D206" s="70" t="s">
        <v>293</v>
      </c>
      <c r="E206" s="73"/>
      <c r="F206" s="94">
        <v>30000</v>
      </c>
      <c r="G206" s="89" t="s">
        <v>291</v>
      </c>
    </row>
    <row r="207" spans="1:95" ht="17.25" x14ac:dyDescent="0.3">
      <c r="A207" s="75">
        <v>45467</v>
      </c>
      <c r="B207" s="93" t="s">
        <v>15</v>
      </c>
      <c r="C207" s="76" t="s">
        <v>294</v>
      </c>
      <c r="D207" s="70" t="s">
        <v>290</v>
      </c>
      <c r="E207" s="73"/>
      <c r="F207" s="94">
        <v>8748660.8000000007</v>
      </c>
      <c r="G207" s="89" t="s">
        <v>291</v>
      </c>
    </row>
    <row r="208" spans="1:95" ht="17.25" x14ac:dyDescent="0.3">
      <c r="A208" s="75"/>
      <c r="B208" s="93" t="s">
        <v>15</v>
      </c>
      <c r="C208" s="95"/>
      <c r="D208" s="81" t="s">
        <v>47</v>
      </c>
      <c r="E208" s="73"/>
      <c r="F208" s="96">
        <f>SUM(F206:F207)</f>
        <v>8778660.8000000007</v>
      </c>
      <c r="G208" s="89"/>
    </row>
    <row r="209" spans="1:7" ht="17.25" x14ac:dyDescent="0.3">
      <c r="A209" s="75"/>
      <c r="B209" s="93"/>
      <c r="C209" s="95"/>
      <c r="D209" s="81"/>
      <c r="E209" s="97"/>
      <c r="F209" s="99"/>
      <c r="G209" s="89"/>
    </row>
    <row r="210" spans="1:7" s="145" customFormat="1" ht="17.25" x14ac:dyDescent="0.3">
      <c r="A210" s="83"/>
      <c r="B210" s="84"/>
      <c r="C210" s="85"/>
      <c r="D210" s="86" t="s">
        <v>75</v>
      </c>
      <c r="E210" s="87"/>
      <c r="F210" s="88"/>
      <c r="G210" s="89"/>
    </row>
    <row r="211" spans="1:7" s="1" customFormat="1" ht="17.25" x14ac:dyDescent="0.3">
      <c r="A211" s="75">
        <v>45443</v>
      </c>
      <c r="B211" s="93" t="s">
        <v>295</v>
      </c>
      <c r="C211" s="93" t="s">
        <v>296</v>
      </c>
      <c r="D211" s="77" t="s">
        <v>24</v>
      </c>
      <c r="E211" s="73"/>
      <c r="F211" s="98">
        <v>1251273.94</v>
      </c>
      <c r="G211" s="89" t="s">
        <v>297</v>
      </c>
    </row>
    <row r="212" spans="1:7" ht="17.25" x14ac:dyDescent="0.3">
      <c r="A212" s="75"/>
      <c r="B212" s="93"/>
      <c r="C212" s="95"/>
      <c r="D212" s="81" t="s">
        <v>47</v>
      </c>
      <c r="E212" s="97"/>
      <c r="F212" s="99">
        <f>F211</f>
        <v>1251273.94</v>
      </c>
      <c r="G212" s="89"/>
    </row>
    <row r="213" spans="1:7" ht="17.25" x14ac:dyDescent="0.3">
      <c r="A213" s="75"/>
      <c r="B213" s="93"/>
      <c r="C213" s="95"/>
      <c r="D213" s="81"/>
      <c r="E213" s="97"/>
      <c r="F213" s="99"/>
      <c r="G213" s="89"/>
    </row>
    <row r="214" spans="1:7" s="145" customFormat="1" ht="17.25" x14ac:dyDescent="0.3">
      <c r="A214" s="66"/>
      <c r="B214" s="67"/>
      <c r="C214" s="67"/>
      <c r="D214" s="68" t="s">
        <v>73</v>
      </c>
      <c r="E214" s="67"/>
      <c r="F214" s="67"/>
      <c r="G214" s="117"/>
    </row>
    <row r="215" spans="1:7" ht="17.25" x14ac:dyDescent="0.3">
      <c r="A215" s="75">
        <v>45443</v>
      </c>
      <c r="B215" s="93" t="s">
        <v>295</v>
      </c>
      <c r="C215" s="93" t="s">
        <v>296</v>
      </c>
      <c r="D215" s="77" t="s">
        <v>24</v>
      </c>
      <c r="E215" s="97"/>
      <c r="F215" s="98">
        <v>15438.18</v>
      </c>
      <c r="G215" s="89" t="s">
        <v>297</v>
      </c>
    </row>
    <row r="216" spans="1:7" ht="17.25" x14ac:dyDescent="0.3">
      <c r="A216" s="75"/>
      <c r="B216" s="93"/>
      <c r="C216" s="95"/>
      <c r="D216" s="81" t="s">
        <v>47</v>
      </c>
      <c r="E216" s="97"/>
      <c r="F216" s="99">
        <f>F215</f>
        <v>15438.18</v>
      </c>
      <c r="G216" s="89"/>
    </row>
    <row r="217" spans="1:7" ht="17.25" x14ac:dyDescent="0.3">
      <c r="A217" s="75"/>
      <c r="B217" s="93"/>
      <c r="C217" s="95"/>
      <c r="D217" s="81"/>
      <c r="E217" s="97"/>
      <c r="F217" s="99"/>
      <c r="G217" s="89"/>
    </row>
    <row r="218" spans="1:7" ht="18" thickBot="1" x14ac:dyDescent="0.35">
      <c r="A218" s="83"/>
      <c r="B218" s="84"/>
      <c r="C218" s="85"/>
      <c r="D218" s="100" t="s">
        <v>25</v>
      </c>
      <c r="E218" s="57"/>
      <c r="F218" s="101"/>
      <c r="G218" s="89"/>
    </row>
    <row r="219" spans="1:7" ht="15" customHeight="1" thickBot="1" x14ac:dyDescent="0.35">
      <c r="A219" s="146">
        <v>45453</v>
      </c>
      <c r="B219" s="147" t="s">
        <v>15</v>
      </c>
      <c r="C219" s="148" t="s">
        <v>41</v>
      </c>
      <c r="D219" s="147" t="s">
        <v>298</v>
      </c>
      <c r="E219" s="149" t="s">
        <v>48</v>
      </c>
      <c r="F219" s="150">
        <v>105000</v>
      </c>
      <c r="G219" s="135" t="s">
        <v>299</v>
      </c>
    </row>
    <row r="220" spans="1:7" ht="15" customHeight="1" thickBot="1" x14ac:dyDescent="0.35">
      <c r="A220" s="69">
        <v>45460</v>
      </c>
      <c r="B220" s="147" t="s">
        <v>15</v>
      </c>
      <c r="C220" s="102"/>
      <c r="D220" s="70" t="s">
        <v>300</v>
      </c>
      <c r="E220" s="73"/>
      <c r="F220" s="94">
        <v>470391.2</v>
      </c>
      <c r="G220" s="117" t="s">
        <v>301</v>
      </c>
    </row>
    <row r="221" spans="1:7" ht="15" customHeight="1" thickBot="1" x14ac:dyDescent="0.35">
      <c r="A221" s="69">
        <v>45468</v>
      </c>
      <c r="B221" s="147" t="s">
        <v>15</v>
      </c>
      <c r="C221" s="102"/>
      <c r="D221" s="70" t="s">
        <v>302</v>
      </c>
      <c r="E221" s="73"/>
      <c r="F221" s="94">
        <v>84686</v>
      </c>
      <c r="G221" s="117" t="s">
        <v>303</v>
      </c>
    </row>
    <row r="222" spans="1:7" ht="15" customHeight="1" x14ac:dyDescent="0.3">
      <c r="A222" s="69"/>
      <c r="B222" s="147"/>
      <c r="C222" s="95"/>
      <c r="D222" s="34" t="s">
        <v>304</v>
      </c>
      <c r="E222" s="103"/>
      <c r="F222" s="151">
        <f>SUM(F219:F221)</f>
        <v>660077.19999999995</v>
      </c>
      <c r="G222" s="144"/>
    </row>
    <row r="223" spans="1:7" ht="18" thickBot="1" x14ac:dyDescent="0.35">
      <c r="A223" s="104"/>
      <c r="B223" s="53"/>
      <c r="C223" s="53"/>
      <c r="D223" s="54" t="s">
        <v>26</v>
      </c>
      <c r="E223" s="105">
        <f>E38+E43</f>
        <v>26806762.899999999</v>
      </c>
      <c r="F223" s="105">
        <f>F47+F124+F176+F190+F199+F203+F208+F212+F216+F222</f>
        <v>39614585.82</v>
      </c>
      <c r="G223" s="133"/>
    </row>
    <row r="224" spans="1:7" s="1" customFormat="1" ht="14.25" customHeight="1" x14ac:dyDescent="0.3">
      <c r="A224" s="17"/>
      <c r="B224" s="17"/>
      <c r="C224" s="17"/>
      <c r="D224" s="106"/>
      <c r="E224" s="107"/>
      <c r="F224" s="107"/>
      <c r="G224" s="113"/>
    </row>
    <row r="225" spans="1:7" s="1" customFormat="1" ht="14.25" customHeight="1" x14ac:dyDescent="0.3">
      <c r="A225" s="17"/>
      <c r="B225" s="17"/>
      <c r="C225" s="17"/>
      <c r="D225" s="106"/>
      <c r="E225" s="107"/>
      <c r="F225" s="107"/>
      <c r="G225" s="113"/>
    </row>
    <row r="226" spans="1:7" s="145" customFormat="1" ht="14.25" customHeight="1" x14ac:dyDescent="0.3">
      <c r="A226" s="17"/>
      <c r="B226" s="17"/>
      <c r="C226" s="17"/>
      <c r="D226" s="106"/>
      <c r="E226" s="107"/>
      <c r="F226" s="107"/>
      <c r="G226" s="17"/>
    </row>
    <row r="227" spans="1:7" s="145" customFormat="1" ht="14.25" customHeight="1" x14ac:dyDescent="0.3">
      <c r="A227" s="154" t="s">
        <v>49</v>
      </c>
      <c r="B227" s="154"/>
      <c r="C227" s="154"/>
      <c r="D227" s="158" t="s">
        <v>305</v>
      </c>
      <c r="E227" s="158"/>
      <c r="F227" s="158"/>
      <c r="G227" s="108"/>
    </row>
    <row r="228" spans="1:7" s="145" customFormat="1" ht="14.25" customHeight="1" x14ac:dyDescent="0.3">
      <c r="A228" s="159" t="s">
        <v>50</v>
      </c>
      <c r="B228" s="159"/>
      <c r="C228" s="159"/>
      <c r="D228" s="158" t="s">
        <v>306</v>
      </c>
      <c r="E228" s="158"/>
      <c r="F228" s="158"/>
      <c r="G228" s="109"/>
    </row>
    <row r="229" spans="1:7" s="145" customFormat="1" ht="14.25" customHeight="1" x14ac:dyDescent="0.3">
      <c r="A229" s="156" t="s">
        <v>51</v>
      </c>
      <c r="B229" s="156"/>
      <c r="C229" s="156"/>
      <c r="D229" s="160" t="s">
        <v>29</v>
      </c>
      <c r="E229" s="160"/>
      <c r="F229" s="160"/>
      <c r="G229" s="109"/>
    </row>
    <row r="230" spans="1:7" s="145" customFormat="1" ht="14.25" customHeight="1" x14ac:dyDescent="0.3">
      <c r="A230" s="110"/>
      <c r="B230" s="110"/>
      <c r="C230" s="110"/>
      <c r="D230" s="110"/>
      <c r="E230" s="110"/>
      <c r="F230" s="110"/>
      <c r="G230" s="109"/>
    </row>
    <row r="231" spans="1:7" s="145" customFormat="1" ht="14.25" customHeight="1" x14ac:dyDescent="0.3">
      <c r="A231" s="110"/>
      <c r="B231" s="110"/>
      <c r="C231" s="110"/>
      <c r="D231" s="110"/>
      <c r="E231" s="110"/>
      <c r="F231" s="110"/>
      <c r="G231" s="109"/>
    </row>
    <row r="232" spans="1:7" s="145" customFormat="1" ht="14.25" customHeight="1" x14ac:dyDescent="0.3">
      <c r="A232" s="110"/>
      <c r="B232" s="110"/>
      <c r="C232" s="110"/>
      <c r="D232" s="110"/>
      <c r="E232" s="110"/>
      <c r="F232" s="110"/>
      <c r="G232" s="111"/>
    </row>
    <row r="233" spans="1:7" s="145" customFormat="1" ht="14.25" customHeight="1" x14ac:dyDescent="0.3">
      <c r="A233" s="110"/>
      <c r="B233" s="110"/>
      <c r="C233" s="110"/>
      <c r="D233" s="110"/>
      <c r="E233" s="110"/>
      <c r="F233" s="110"/>
      <c r="G233" s="111"/>
    </row>
    <row r="234" spans="1:7" s="145" customFormat="1" ht="14.25" customHeight="1" x14ac:dyDescent="0.3">
      <c r="A234" s="110"/>
      <c r="B234" s="110"/>
      <c r="C234" s="110"/>
      <c r="D234" s="110"/>
      <c r="E234" s="110"/>
      <c r="F234" s="110"/>
      <c r="G234" s="111"/>
    </row>
    <row r="235" spans="1:7" s="145" customFormat="1" ht="14.25" customHeight="1" x14ac:dyDescent="0.3">
      <c r="A235" s="154" t="s">
        <v>27</v>
      </c>
      <c r="B235" s="154"/>
      <c r="C235" s="154"/>
      <c r="D235" s="155" t="s">
        <v>307</v>
      </c>
      <c r="E235" s="155"/>
      <c r="F235" s="155"/>
      <c r="G235" s="108"/>
    </row>
    <row r="236" spans="1:7" s="145" customFormat="1" ht="14.25" customHeight="1" x14ac:dyDescent="0.3">
      <c r="A236" s="154" t="s">
        <v>52</v>
      </c>
      <c r="B236" s="154"/>
      <c r="C236" s="154"/>
      <c r="D236" s="155" t="s">
        <v>53</v>
      </c>
      <c r="E236" s="155"/>
      <c r="F236" s="155"/>
      <c r="G236" s="109"/>
    </row>
    <row r="237" spans="1:7" s="145" customFormat="1" ht="14.25" customHeight="1" x14ac:dyDescent="0.3">
      <c r="A237" s="156" t="s">
        <v>28</v>
      </c>
      <c r="B237" s="156"/>
      <c r="C237" s="156"/>
      <c r="D237" s="157" t="s">
        <v>29</v>
      </c>
      <c r="E237" s="157"/>
      <c r="F237" s="157"/>
      <c r="G237" s="109"/>
    </row>
    <row r="238" spans="1:7" s="145" customFormat="1" ht="17.25" x14ac:dyDescent="0.3">
      <c r="A238" s="110"/>
      <c r="B238" s="110"/>
      <c r="C238" s="110"/>
      <c r="D238" s="110"/>
      <c r="E238" s="110"/>
      <c r="F238" s="110"/>
      <c r="G238" s="109"/>
    </row>
    <row r="239" spans="1:7" s="152" customFormat="1" ht="14.25" customHeight="1" x14ac:dyDescent="0.3">
      <c r="A239" s="110"/>
      <c r="B239" s="110"/>
      <c r="C239" s="110"/>
      <c r="D239" s="110"/>
      <c r="E239" s="110"/>
      <c r="F239" s="110"/>
      <c r="G239" s="109"/>
    </row>
    <row r="240" spans="1:7" s="145" customFormat="1" ht="14.25" customHeight="1" x14ac:dyDescent="0.3">
      <c r="A240" s="110"/>
      <c r="B240" s="110"/>
      <c r="C240" s="110"/>
      <c r="D240" s="110"/>
      <c r="E240" s="110"/>
      <c r="F240" s="110"/>
      <c r="G240" s="109"/>
    </row>
    <row r="241" spans="1:11" s="145" customFormat="1" ht="14.25" customHeight="1" x14ac:dyDescent="0.3">
      <c r="A241" s="110"/>
      <c r="B241" s="110"/>
      <c r="C241" s="110"/>
      <c r="D241" s="110"/>
      <c r="E241" s="110"/>
      <c r="F241" s="110"/>
      <c r="G241" s="109"/>
    </row>
    <row r="242" spans="1:11" s="145" customFormat="1" ht="14.25" customHeight="1" x14ac:dyDescent="0.3">
      <c r="A242" s="110"/>
      <c r="B242" s="110"/>
      <c r="C242" s="110"/>
      <c r="D242" s="110"/>
      <c r="E242" s="110"/>
      <c r="F242" s="110"/>
      <c r="G242" s="109"/>
    </row>
    <row r="243" spans="1:11" s="145" customFormat="1" ht="14.25" customHeight="1" x14ac:dyDescent="0.3">
      <c r="A243" s="155" t="s">
        <v>54</v>
      </c>
      <c r="B243" s="155"/>
      <c r="C243" s="155"/>
      <c r="D243" s="155"/>
      <c r="E243" s="155"/>
      <c r="F243" s="155"/>
      <c r="G243" s="108"/>
    </row>
    <row r="244" spans="1:11" s="145" customFormat="1" ht="15" customHeight="1" x14ac:dyDescent="0.3">
      <c r="A244" s="169" t="s">
        <v>308</v>
      </c>
      <c r="B244" s="169"/>
      <c r="C244" s="169"/>
      <c r="D244" s="169"/>
      <c r="E244" s="169"/>
      <c r="F244" s="169"/>
      <c r="G244" s="109"/>
    </row>
    <row r="245" spans="1:11" s="145" customFormat="1" ht="15" customHeight="1" x14ac:dyDescent="0.3">
      <c r="A245" s="157" t="s">
        <v>55</v>
      </c>
      <c r="B245" s="157"/>
      <c r="C245" s="157"/>
      <c r="D245" s="157"/>
      <c r="E245" s="157"/>
      <c r="F245" s="157"/>
      <c r="G245" s="109"/>
    </row>
    <row r="246" spans="1:11" ht="17.25" x14ac:dyDescent="0.3">
      <c r="A246" s="110"/>
      <c r="B246" s="110"/>
      <c r="C246" s="110"/>
      <c r="D246" s="110"/>
      <c r="E246" s="110"/>
      <c r="F246" s="110"/>
      <c r="G246" s="111"/>
    </row>
    <row r="247" spans="1:11" s="4" customFormat="1" ht="19.5" customHeight="1" x14ac:dyDescent="0.3">
      <c r="A247" s="110"/>
      <c r="B247" s="110"/>
      <c r="C247" s="110"/>
      <c r="D247" s="110"/>
      <c r="E247" s="110"/>
      <c r="F247" s="110"/>
      <c r="G247" s="111"/>
      <c r="H247" s="11"/>
      <c r="I247" s="11"/>
      <c r="J247" s="11"/>
      <c r="K247" s="11"/>
    </row>
    <row r="248" spans="1:11" s="4" customFormat="1" ht="19.5" customHeight="1" x14ac:dyDescent="0.25">
      <c r="A248" s="14"/>
      <c r="B248" s="14"/>
      <c r="C248" s="14"/>
      <c r="D248" s="14"/>
      <c r="E248" s="14"/>
      <c r="F248" s="14"/>
      <c r="G248" s="153"/>
      <c r="H248" s="9"/>
      <c r="I248" s="9"/>
      <c r="J248" s="9"/>
      <c r="K248" s="10"/>
    </row>
    <row r="249" spans="1:11" s="4" customFormat="1" ht="19.5" customHeight="1" x14ac:dyDescent="0.25">
      <c r="A249" s="14"/>
      <c r="B249" s="14"/>
      <c r="C249" s="14"/>
      <c r="D249" s="14"/>
      <c r="E249" s="14"/>
      <c r="F249" s="14"/>
      <c r="G249" s="153"/>
      <c r="H249" s="9"/>
      <c r="I249" s="9"/>
      <c r="J249" s="9"/>
      <c r="K249" s="10"/>
    </row>
    <row r="250" spans="1:11" s="4" customFormat="1" ht="19.5" customHeight="1" x14ac:dyDescent="0.25">
      <c r="A250" s="14"/>
      <c r="B250" s="14"/>
      <c r="C250" s="14"/>
      <c r="D250" s="14"/>
      <c r="E250" s="14"/>
      <c r="F250" s="14"/>
      <c r="G250" s="153"/>
      <c r="H250" s="9"/>
      <c r="I250" s="9"/>
      <c r="J250" s="9"/>
      <c r="K250" s="10"/>
    </row>
    <row r="251" spans="1:11" s="4" customFormat="1" ht="19.5" customHeight="1" x14ac:dyDescent="0.25">
      <c r="A251"/>
      <c r="B251"/>
      <c r="C251"/>
      <c r="D251"/>
      <c r="E251"/>
      <c r="F251"/>
      <c r="G251" s="79"/>
      <c r="H251" s="9"/>
      <c r="I251" s="9"/>
      <c r="J251" s="9"/>
      <c r="K251" s="10"/>
    </row>
    <row r="252" spans="1:11" s="4" customFormat="1" ht="19.5" customHeight="1" x14ac:dyDescent="0.25">
      <c r="A252"/>
      <c r="B252"/>
      <c r="C252"/>
      <c r="D252"/>
      <c r="E252"/>
      <c r="F252"/>
      <c r="G252" s="79"/>
      <c r="H252" s="11"/>
      <c r="I252" s="11"/>
      <c r="J252" s="11"/>
      <c r="K252" s="11"/>
    </row>
    <row r="253" spans="1:11" s="4" customFormat="1" ht="14.25" customHeight="1" x14ac:dyDescent="0.25">
      <c r="A253"/>
      <c r="B253"/>
      <c r="C253"/>
      <c r="D253"/>
      <c r="E253"/>
      <c r="F253"/>
      <c r="G253" s="79"/>
    </row>
    <row r="254" spans="1:11" s="4" customFormat="1" ht="14.25" customHeight="1" x14ac:dyDescent="0.25">
      <c r="A254"/>
      <c r="B254"/>
      <c r="C254"/>
      <c r="D254"/>
      <c r="E254"/>
      <c r="F254"/>
      <c r="G254" s="79"/>
    </row>
    <row r="255" spans="1:11" s="4" customFormat="1" ht="14.25" customHeight="1" x14ac:dyDescent="0.25">
      <c r="A255"/>
      <c r="B255"/>
      <c r="C255"/>
      <c r="D255"/>
      <c r="E255"/>
      <c r="F255"/>
      <c r="G255" s="79"/>
    </row>
    <row r="256" spans="1:11" s="4" customFormat="1" ht="14.25" customHeight="1" x14ac:dyDescent="0.25">
      <c r="A256"/>
      <c r="B256"/>
      <c r="C256"/>
      <c r="D256"/>
      <c r="E256"/>
      <c r="F256"/>
      <c r="G256" s="79"/>
    </row>
    <row r="257" spans="1:11" s="4" customFormat="1" ht="14.25" customHeight="1" x14ac:dyDescent="0.25">
      <c r="A257"/>
      <c r="B257"/>
      <c r="C257"/>
      <c r="D257"/>
      <c r="E257"/>
      <c r="F257"/>
      <c r="G257" s="79"/>
    </row>
    <row r="258" spans="1:11" s="4" customFormat="1" ht="14.25" customHeight="1" x14ac:dyDescent="0.25">
      <c r="A258"/>
      <c r="B258"/>
      <c r="C258"/>
      <c r="D258"/>
      <c r="E258"/>
      <c r="F258"/>
      <c r="G258" s="79"/>
    </row>
    <row r="259" spans="1:11" s="4" customFormat="1" ht="14.25" customHeight="1" x14ac:dyDescent="0.25">
      <c r="A259"/>
      <c r="B259"/>
      <c r="C259"/>
      <c r="D259"/>
      <c r="E259"/>
      <c r="F259"/>
      <c r="G259" s="79"/>
    </row>
    <row r="260" spans="1:11" s="4" customFormat="1" ht="14.25" customHeight="1" x14ac:dyDescent="0.25">
      <c r="A260"/>
      <c r="B260"/>
      <c r="C260"/>
      <c r="D260"/>
      <c r="E260"/>
      <c r="F260"/>
      <c r="G260" s="79"/>
    </row>
    <row r="261" spans="1:11" s="4" customFormat="1" ht="19.5" customHeight="1" x14ac:dyDescent="0.25">
      <c r="A261"/>
      <c r="B261"/>
      <c r="C261"/>
      <c r="D261"/>
      <c r="E261"/>
      <c r="F261"/>
      <c r="G261" s="79"/>
      <c r="H261" s="11"/>
      <c r="I261" s="11"/>
      <c r="J261" s="11"/>
      <c r="K261" s="11"/>
    </row>
    <row r="262" spans="1:11" s="4" customFormat="1" ht="19.5" customHeight="1" x14ac:dyDescent="0.25">
      <c r="A262"/>
      <c r="B262"/>
      <c r="C262"/>
      <c r="D262"/>
      <c r="E262"/>
      <c r="F262"/>
      <c r="G262" s="79"/>
      <c r="H262" s="9"/>
      <c r="I262" s="9"/>
      <c r="J262" s="9"/>
      <c r="K262" s="10"/>
    </row>
    <row r="263" spans="1:11" s="4" customFormat="1" ht="14.25" customHeight="1" x14ac:dyDescent="0.25">
      <c r="A263"/>
      <c r="B263"/>
      <c r="C263"/>
      <c r="D263"/>
      <c r="E263"/>
      <c r="F263"/>
      <c r="G263" s="79"/>
    </row>
  </sheetData>
  <mergeCells count="19">
    <mergeCell ref="A244:F244"/>
    <mergeCell ref="A245:F245"/>
    <mergeCell ref="A4:F4"/>
    <mergeCell ref="A5:F5"/>
    <mergeCell ref="A7:F7"/>
    <mergeCell ref="A40:F40"/>
    <mergeCell ref="A243:F243"/>
    <mergeCell ref="A227:C227"/>
    <mergeCell ref="D227:F227"/>
    <mergeCell ref="A228:C228"/>
    <mergeCell ref="D228:F228"/>
    <mergeCell ref="A229:C229"/>
    <mergeCell ref="D229:F229"/>
    <mergeCell ref="A235:C235"/>
    <mergeCell ref="D235:F235"/>
    <mergeCell ref="A236:C236"/>
    <mergeCell ref="D236:F236"/>
    <mergeCell ref="A237:C237"/>
    <mergeCell ref="D237:F237"/>
  </mergeCells>
  <dataValidations count="1">
    <dataValidation type="list" allowBlank="1" showInputMessage="1" promptTitle="ELEGIR TIPO DE INGRESO O EGRESO" sqref="B178 B204 B193:B201 B206:B213 B215:B222">
      <formula1>$H$6:$H$7</formula1>
    </dataValidation>
  </dataValidations>
  <pageMargins left="0.7" right="0.7" top="0.75" bottom="0.75" header="0.3" footer="0.3"/>
  <pageSetup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Elias Martinez</cp:lastModifiedBy>
  <cp:lastPrinted>2024-07-18T18:10:17Z</cp:lastPrinted>
  <dcterms:created xsi:type="dcterms:W3CDTF">2023-06-06T13:43:40Z</dcterms:created>
  <dcterms:modified xsi:type="dcterms:W3CDTF">2024-07-18T18:11:11Z</dcterms:modified>
</cp:coreProperties>
</file>