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atricia.hache\Documents\Documentos portal transparencia\Scanned Documents\INFORMACIONES PORTAL 2024\ABRIL\"/>
    </mc:Choice>
  </mc:AlternateContent>
  <bookViews>
    <workbookView xWindow="0" yWindow="0" windowWidth="15360" windowHeight="7665"/>
  </bookViews>
  <sheets>
    <sheet name="Hoja2" sheetId="3" r:id="rId1"/>
  </sheets>
  <definedNames>
    <definedName name="_xlnm.Print_Area" localSheetId="0">Hoja2!$A$1:$F$268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8" i="3" l="1"/>
  <c r="F233" i="3"/>
  <c r="F230" i="3"/>
  <c r="F226" i="3"/>
  <c r="F222" i="3"/>
  <c r="F219" i="3"/>
  <c r="F212" i="3"/>
  <c r="F195" i="3"/>
  <c r="F128" i="3"/>
  <c r="F239" i="3" s="1"/>
  <c r="E43" i="3"/>
  <c r="E38" i="3"/>
  <c r="E239" i="3" s="1"/>
</calcChain>
</file>

<file path=xl/sharedStrings.xml><?xml version="1.0" encoding="utf-8"?>
<sst xmlns="http://schemas.openxmlformats.org/spreadsheetml/2006/main" count="709" uniqueCount="274">
  <si>
    <t>Cód. Doc.:   FO-DF-025</t>
  </si>
  <si>
    <t>Versión:  00</t>
  </si>
  <si>
    <t>Responsable:  Direccion Adm. y Financ.</t>
  </si>
  <si>
    <t>RELACIÓN DE INGRESOS Y EGRESOS</t>
  </si>
  <si>
    <t>FECHA</t>
  </si>
  <si>
    <t xml:space="preserve">TIPO </t>
  </si>
  <si>
    <t>NÚMERO</t>
  </si>
  <si>
    <t xml:space="preserve">DESCRIPCIÓN </t>
  </si>
  <si>
    <t>INGRESOS</t>
  </si>
  <si>
    <t>EGRESOS</t>
  </si>
  <si>
    <t>CONCEPTO DEL PAGO</t>
  </si>
  <si>
    <t>INGRESOS POR RECAUDOS-210-1052495</t>
  </si>
  <si>
    <t>DEPÓSITO</t>
  </si>
  <si>
    <t>RECAUDO DIARIO</t>
  </si>
  <si>
    <t>TOTAL  INGRESOS POR  RECAUDOS DEL MES</t>
  </si>
  <si>
    <t>TRANSFERENCIA</t>
  </si>
  <si>
    <t>TOTAL TRANSFERENCIAS GUBERNAMENTALES</t>
  </si>
  <si>
    <t>EGRESOS  MEDIANTE TRANSFERENCIA AL EXTERIOR 210-1031650</t>
  </si>
  <si>
    <t>TOTAL TRANSFERENCIA AL EXTERIOR</t>
  </si>
  <si>
    <t>EGRESOS MEDIANTE CHEQUES FONDO GENERALES 210-1031650</t>
  </si>
  <si>
    <t>CHEQUE</t>
  </si>
  <si>
    <t>TOTAL CHEQUES EMITIDOS FONDOS GENERAL</t>
  </si>
  <si>
    <t>EGRESOS TRANSFERENCIAS LOCALES 210-1031650</t>
  </si>
  <si>
    <t>TOTAL DE EGRESOS MEDIANTE TRANSFERENCIAS LOCALES</t>
  </si>
  <si>
    <t>5% POR ADQUISICION DE BIENES</t>
  </si>
  <si>
    <t>OTROS EGRESOS MEDIANTE TRANSFERENCIA FONDO GENERAL 210-1031650</t>
  </si>
  <si>
    <t>TOTAL GENERAL</t>
  </si>
  <si>
    <t>Revisado por:____________________</t>
  </si>
  <si>
    <t>Fecha ____/____/________</t>
  </si>
  <si>
    <t>CIPRIAN MANZUETA SANCHEZ</t>
  </si>
  <si>
    <t>DIETA Y VIATICO</t>
  </si>
  <si>
    <t>IVELISSE MERCEDES</t>
  </si>
  <si>
    <t>CHICHI FLORENTINO</t>
  </si>
  <si>
    <t>BENITO YEDIS</t>
  </si>
  <si>
    <t>EMPRESA DISTRIBUIDORA DE ELECTRICIDAD</t>
  </si>
  <si>
    <t>JHONATAN RAMOS SANTANA</t>
  </si>
  <si>
    <t>PAGO A PROVEEDOR</t>
  </si>
  <si>
    <t>KEMEL OMAR NEMER</t>
  </si>
  <si>
    <t>TRABAJO EXTRAORDINARIO</t>
  </si>
  <si>
    <t>INGRESOS POR EL SIGEF</t>
  </si>
  <si>
    <t>COMPENSACION</t>
  </si>
  <si>
    <t>MILY NUÑEZ</t>
  </si>
  <si>
    <t>EGRESOS  VIAS SIGEF (FONDO 0100)</t>
  </si>
  <si>
    <t xml:space="preserve">  </t>
  </si>
  <si>
    <t>INGRESO POR PAGO DE CLIENTE</t>
  </si>
  <si>
    <t>ADONYS QUEVEDO SANTANA</t>
  </si>
  <si>
    <t>ELADIO MERCEDES</t>
  </si>
  <si>
    <t>DOMINGO LINARES CASTRO</t>
  </si>
  <si>
    <t>ARTURO GUZMAN</t>
  </si>
  <si>
    <t>OSCAR ELIAS RODRIGUEZ</t>
  </si>
  <si>
    <t>FREDY MENDEZ</t>
  </si>
  <si>
    <t>ANYELO MORA</t>
  </si>
  <si>
    <t>ERI MEJIA ZAPATA</t>
  </si>
  <si>
    <t>OSVALDO CADO</t>
  </si>
  <si>
    <t>JESUS ENCARNACION ORTEGA</t>
  </si>
  <si>
    <t>JOSEPH A. PILIER</t>
  </si>
  <si>
    <t>TOTAL EGRESOS TRANSFERENCIAS A TRAVEZ DEL SIGEF</t>
  </si>
  <si>
    <t>TOTAL DE EGRESOS A TRAVEZ DEL SIGEF</t>
  </si>
  <si>
    <t>EGRESOS VIAS SIGEF (FONDO 0100)</t>
  </si>
  <si>
    <t>410,4</t>
  </si>
  <si>
    <t>Elaborado Por:__________________________</t>
  </si>
  <si>
    <t>Lic. Indhira Martinez/ Aux. Contabilidad</t>
  </si>
  <si>
    <t>Fecha ____/____/______</t>
  </si>
  <si>
    <t>Lic. Alba Iris Morillo / Auditor Interno</t>
  </si>
  <si>
    <t xml:space="preserve">                            Aprobado Por: ____________________________</t>
  </si>
  <si>
    <t>Fecha ___/___/_______</t>
  </si>
  <si>
    <t>INGRESOS POR DEDUCCION RECIBIDA (NOMINA )</t>
  </si>
  <si>
    <t>INGRESOS POR DEDUCCION RECIBIDA (ELECTRICIDAD )</t>
  </si>
  <si>
    <t>ALEXANDER TRINIDAD VENTURA</t>
  </si>
  <si>
    <t>AYUDA SOCIAL</t>
  </si>
  <si>
    <t>JULIO ALTAGRACIA PERELLO</t>
  </si>
  <si>
    <t>VLADIMIR MARTINEZ BERAS</t>
  </si>
  <si>
    <t>EXPEDITA REYES PEREZ</t>
  </si>
  <si>
    <t>CECILIA CEDANO</t>
  </si>
  <si>
    <t>KIRSI M. ROSARIO MOREL</t>
  </si>
  <si>
    <t>YULY CEDEÑO LEDESMA</t>
  </si>
  <si>
    <t>GABRIEL ALEXANDER</t>
  </si>
  <si>
    <t>SUELDO MARZO 2024</t>
  </si>
  <si>
    <t>ABRAHAN E. NUÑEZ</t>
  </si>
  <si>
    <t>LOANNY M. SANCHEZ</t>
  </si>
  <si>
    <t>ANGELO HERNANDEZ</t>
  </si>
  <si>
    <t>FAVIO A. NOEL</t>
  </si>
  <si>
    <t>BIENVENIDO RODRIGUEZ</t>
  </si>
  <si>
    <t xml:space="preserve">PAGO DE DIETA </t>
  </si>
  <si>
    <t>JUAN FCO. MELO</t>
  </si>
  <si>
    <t>EGRESOS VIAS SIGEF (FONDO  9995)</t>
  </si>
  <si>
    <t xml:space="preserve">          Dr. Victor Santana Pilier / Presidente de Consejo</t>
  </si>
  <si>
    <t>Del 01 al 30 de Abril 2024</t>
  </si>
  <si>
    <t>INGRESOS POR DEDUCCION RECIBIDA (INVERSION )</t>
  </si>
  <si>
    <t>APORTES RECIBIDOS CORRESPONDIETE AL MES DE ABRIL 2024</t>
  </si>
  <si>
    <t>TRANSFERENCIA AL EXTERIOR</t>
  </si>
  <si>
    <t xml:space="preserve">GUILLERMO ESTEBAN RODRIGUEZ DE JESUS </t>
  </si>
  <si>
    <t>SUELDO SEGURIDAD MARZO 2024</t>
  </si>
  <si>
    <t>MAIKER JEANCARLOS SANCHEZ</t>
  </si>
  <si>
    <t>DANICIO PEÑA</t>
  </si>
  <si>
    <t>WARREN ANDRES ALCANTARA BAEZ</t>
  </si>
  <si>
    <t>VALENTIN ROSARIO</t>
  </si>
  <si>
    <t>VICTOR MANUEL MERAN FLORENTINO</t>
  </si>
  <si>
    <t xml:space="preserve">PUBLICIDAD </t>
  </si>
  <si>
    <t>JUAN ALBERTO AVILA VENTURA</t>
  </si>
  <si>
    <t>SERGIO LOPEZ RODRIGUEZ</t>
  </si>
  <si>
    <t>ALFONSO MOTA</t>
  </si>
  <si>
    <t>RAMON ANTONIO TORRES</t>
  </si>
  <si>
    <t>COLECTOR DE IMPUESTO</t>
  </si>
  <si>
    <t>PAGO DE RETENCION 5% AL PROVEEDOR</t>
  </si>
  <si>
    <t>JOSELIN RAMOS GIL</t>
  </si>
  <si>
    <t xml:space="preserve">HORA EXTRA </t>
  </si>
  <si>
    <t>ANTHONY GABRUEK BAEZ</t>
  </si>
  <si>
    <t>FRANCISCO PERALTA</t>
  </si>
  <si>
    <t>REPOSICION DE CAJA CHICA</t>
  </si>
  <si>
    <t>NULO</t>
  </si>
  <si>
    <t>PAGO DEL ITBIS RETENIDO MARZO 2024</t>
  </si>
  <si>
    <t>DIETA GUARDIA</t>
  </si>
  <si>
    <t>PILAR DE LA ROSA</t>
  </si>
  <si>
    <t>PERLA CORAL SANTANA</t>
  </si>
  <si>
    <t>CARMEN DE LA ROSA</t>
  </si>
  <si>
    <t>AURELIA CASTRO MORLA</t>
  </si>
  <si>
    <t>ROMMELL A. DOWNING</t>
  </si>
  <si>
    <t>ELENA MORLA HERRERA</t>
  </si>
  <si>
    <t>ELICIEN DELISEN LUIS</t>
  </si>
  <si>
    <t>SUELDO ABRIL 2024</t>
  </si>
  <si>
    <t>MICHAEL LUISA RECIO</t>
  </si>
  <si>
    <t>LIBRADO ANTONIO BORRERO</t>
  </si>
  <si>
    <t>MARCO ANTONIO NOVAS SILFA</t>
  </si>
  <si>
    <t>TANIA ESTHER TORRES</t>
  </si>
  <si>
    <t>BENITO CEDANO ESTRELLA</t>
  </si>
  <si>
    <t>ALEJANDRO ENCARNACION</t>
  </si>
  <si>
    <t>ARISMENDY BELTRAN LUNA</t>
  </si>
  <si>
    <t>GREGORIO SENELIS LORENZO</t>
  </si>
  <si>
    <t>ANDY WILLIAM SHEPARD</t>
  </si>
  <si>
    <t>MAXONDEL SOSA PEREZ</t>
  </si>
  <si>
    <t>JOEL ALEXANDER CONSTANZO</t>
  </si>
  <si>
    <t>PEDRO YUNIO CEDANO</t>
  </si>
  <si>
    <t xml:space="preserve">JOFELIN RAMOS GIL </t>
  </si>
  <si>
    <t xml:space="preserve">GUILLERMO ESTEBAN </t>
  </si>
  <si>
    <t>GUILLERMO ESTEBAN</t>
  </si>
  <si>
    <t>SUELDO SEGURIDAD ABRIL 2024</t>
  </si>
  <si>
    <t>RUBEN FRANCISCO BAUTISTA</t>
  </si>
  <si>
    <t>GUILLERMO REYES DE MOTA</t>
  </si>
  <si>
    <t>MIDIAN KARINA RIVERA</t>
  </si>
  <si>
    <t>EVELYN YSLEN AGUSTIN FULLY</t>
  </si>
  <si>
    <t>ESTEFANY DE AZA</t>
  </si>
  <si>
    <t>GILBERTO ROSARIO S</t>
  </si>
  <si>
    <t>PAGO SEGÚN COMUNICACIÓN</t>
  </si>
  <si>
    <t>RADHAMES CEDENO</t>
  </si>
  <si>
    <t>INCEMESA, INVERSIONES CEDEÑO</t>
  </si>
  <si>
    <t>PAGO DE LA FACTURA NO. B126936</t>
  </si>
  <si>
    <t>MATTIUS S MUCH</t>
  </si>
  <si>
    <t>PAGO DE LA FACTURA NO. 072577</t>
  </si>
  <si>
    <t>JUAN C. LOPEZ S</t>
  </si>
  <si>
    <t>JOSE MI. SANTANA M</t>
  </si>
  <si>
    <t xml:space="preserve">MARIELA D AZA </t>
  </si>
  <si>
    <t xml:space="preserve">AGUA EL EDEN </t>
  </si>
  <si>
    <t>PAGO DE FACTURA NO. 236951</t>
  </si>
  <si>
    <t>JOSE M. OLIVIER</t>
  </si>
  <si>
    <t>PAGO DE ALQUILER DE UN LOCAL COMERCIAL</t>
  </si>
  <si>
    <t>JUANA E. POLONIA D ANTONIO</t>
  </si>
  <si>
    <t xml:space="preserve">PAGO DE ALQUILER DE CAMION </t>
  </si>
  <si>
    <t>PAGO DE ALQUILER  DE CAMION CISTERNA</t>
  </si>
  <si>
    <t>PAGO DE LA FACTURA NO. 13 D/F</t>
  </si>
  <si>
    <t>JOSE A. ZORRILLA M</t>
  </si>
  <si>
    <t>PAGO DE AQUILER DE LOCAL COMERCIAL</t>
  </si>
  <si>
    <t xml:space="preserve">JOSE D. TERRERO C </t>
  </si>
  <si>
    <t>PAGO DE ALQUILER DE VEHICULO</t>
  </si>
  <si>
    <t>BRANDER J. RAMIREZ Z</t>
  </si>
  <si>
    <t>YUNIOR D. SOSA</t>
  </si>
  <si>
    <t>PAGO DE REEMBOLSO</t>
  </si>
  <si>
    <t>JESUS MEDINA</t>
  </si>
  <si>
    <t>PUBLICIDAD MES DE MARZO 2024</t>
  </si>
  <si>
    <t>PEDRO J. SARMIENTO</t>
  </si>
  <si>
    <t>RODOLFO CORDONES</t>
  </si>
  <si>
    <t>JOSE BAEZ RODRIGUEZ</t>
  </si>
  <si>
    <t>JUAN F. PERALTA</t>
  </si>
  <si>
    <t>DANIEL E. PEREZ GUERRERO</t>
  </si>
  <si>
    <t>SANTIAGO HUMBRETO MARTINEZ</t>
  </si>
  <si>
    <t>6670-A</t>
  </si>
  <si>
    <t>ASESORIA TECNOLOGIA MARZO 2024</t>
  </si>
  <si>
    <t>6670-B</t>
  </si>
  <si>
    <t>FRANKLIN CORDERO PAULINO</t>
  </si>
  <si>
    <t>6670-C</t>
  </si>
  <si>
    <t>6670-D</t>
  </si>
  <si>
    <t>ALEXANDER DOMINGUEZ  GERMOSEN</t>
  </si>
  <si>
    <t>6670-E</t>
  </si>
  <si>
    <t>ANA Y. RODEIGUEZ</t>
  </si>
  <si>
    <t>TRABAJO EXTRAORDINARIO MARZO 2024</t>
  </si>
  <si>
    <t>6670-F</t>
  </si>
  <si>
    <t>MARTIRES MERCEDES</t>
  </si>
  <si>
    <t>JOSE VENTURA ALFONSECA</t>
  </si>
  <si>
    <t>ALMUERZO CALETA</t>
  </si>
  <si>
    <t>ALBERTO DE AZA</t>
  </si>
  <si>
    <t>MAYOR Y CO</t>
  </si>
  <si>
    <t>FERRETERIA DETALLISTA</t>
  </si>
  <si>
    <t>PAGO A PROVEEDOR FACT. 2397</t>
  </si>
  <si>
    <t>PAGO A PROVEEDOR FACT. 23804</t>
  </si>
  <si>
    <t>FARMACIA BANCOLA</t>
  </si>
  <si>
    <t>PAGO A PROVEEDRO FACT. 131</t>
  </si>
  <si>
    <t>VIAMAR SA</t>
  </si>
  <si>
    <t>PAGO A PROVEEDRO FACT. 1226716</t>
  </si>
  <si>
    <t>PAGO A PROVEEDRO FACT. 221686</t>
  </si>
  <si>
    <t>PAGO A PROVEEDRO FACT. 226130</t>
  </si>
  <si>
    <t>PAGO A PROVEEDRO FACT. 226131</t>
  </si>
  <si>
    <t>MIGUEL A. DE GRACIA</t>
  </si>
  <si>
    <t>RONNY D. CARPIO</t>
  </si>
  <si>
    <t>PAGO A PROVEEDOR FACT. 489</t>
  </si>
  <si>
    <t>PAGO PROVEEDOR</t>
  </si>
  <si>
    <t>PAGO PROVEEDOR FACT239392</t>
  </si>
  <si>
    <t>MANUEL VALENTIN CEDEÑO</t>
  </si>
  <si>
    <t>MARI DE MOYA</t>
  </si>
  <si>
    <t>PAGO PROVEEDOR FACT. 1409</t>
  </si>
  <si>
    <t>JORGE NUÑEZ</t>
  </si>
  <si>
    <t>DIETA SECCION CONSEJO 194</t>
  </si>
  <si>
    <t>ANA MARIA GUERRERO</t>
  </si>
  <si>
    <t>VICTOR SANTANA PILIER</t>
  </si>
  <si>
    <t>SANDRA C. DE LA CRUZ</t>
  </si>
  <si>
    <t>PAGO PROVEEDOR FACT. 127139</t>
  </si>
  <si>
    <t>COMPENSACION, SUSTITUCION DIRECTOR</t>
  </si>
  <si>
    <t>LIB-165</t>
  </si>
  <si>
    <t>COMPAÑÍA DOMINICANA DE TELEFONOS DPOR A</t>
  </si>
  <si>
    <t>LIB-194</t>
  </si>
  <si>
    <t>GRUPO METAL Y CRISTAL, SRL</t>
  </si>
  <si>
    <t>LIB-198</t>
  </si>
  <si>
    <t>ALTICES, SA</t>
  </si>
  <si>
    <t>LIB-264</t>
  </si>
  <si>
    <t>LIB-187</t>
  </si>
  <si>
    <t>THIAMI SERVIAUTI, EIRL</t>
  </si>
  <si>
    <t>LIB-248</t>
  </si>
  <si>
    <t>SEGUROS RESERVAS, SA</t>
  </si>
  <si>
    <t>LIB-215</t>
  </si>
  <si>
    <t>GARCIA Y LLERANDIS SAS</t>
  </si>
  <si>
    <t>LIB-173</t>
  </si>
  <si>
    <t>GRUPO MOYA LUGO, SRL</t>
  </si>
  <si>
    <t>LIB-175</t>
  </si>
  <si>
    <t>CHARTEX INDUSTRIES, SRL</t>
  </si>
  <si>
    <t>LIB-300</t>
  </si>
  <si>
    <t>SEGUROS UNIVERSAL CPOR A</t>
  </si>
  <si>
    <t>LIB-272</t>
  </si>
  <si>
    <t>RAMON ANTONIO QUEZADA</t>
  </si>
  <si>
    <t>LIB-281</t>
  </si>
  <si>
    <t xml:space="preserve">BALDROS CONSTRUCCIONES,INGENIERIA </t>
  </si>
  <si>
    <t>LIB-303</t>
  </si>
  <si>
    <t>LIB-309</t>
  </si>
  <si>
    <t>TALLERES DE BOBINADOS INDUSTRIALES GTE</t>
  </si>
  <si>
    <t>LIB-328</t>
  </si>
  <si>
    <t>RAMIREZ Y MOJICA ENVOY PACK COURIER</t>
  </si>
  <si>
    <t>EGRESOS VIAS SIGEF (FONDO 9995)</t>
  </si>
  <si>
    <t>LIB-262</t>
  </si>
  <si>
    <t>INVERSIONES CEDEÑO MENDOZA</t>
  </si>
  <si>
    <t>LIB-206</t>
  </si>
  <si>
    <t>PETROLUBRICANTES AGC, SRL</t>
  </si>
  <si>
    <t>LIB-213</t>
  </si>
  <si>
    <t>LIB-210</t>
  </si>
  <si>
    <t>FINISHED PRODUCTS HAMDLE, SRL</t>
  </si>
  <si>
    <t>LIB-322</t>
  </si>
  <si>
    <t>MAPFRE BHD CAMPAÑIA DE SEGURO</t>
  </si>
  <si>
    <t>EGRESOS VIAS SIGEF (FONDO  0100)</t>
  </si>
  <si>
    <t>LIB-411</t>
  </si>
  <si>
    <t>NOMINA EMPLEADOS FIJO</t>
  </si>
  <si>
    <t>NOMINA ABRIL 2024</t>
  </si>
  <si>
    <t>LIB-403</t>
  </si>
  <si>
    <t>NOMIN PERSONAL DE VIGILANCIA</t>
  </si>
  <si>
    <t>NOMINA ABRIL 2034</t>
  </si>
  <si>
    <t>LIB-413</t>
  </si>
  <si>
    <t>NOMINA PERSONAL FIJO</t>
  </si>
  <si>
    <t>TESORERI</t>
  </si>
  <si>
    <t>PAGO A LA DGII VIA TESORERIA ABRIL 2024</t>
  </si>
  <si>
    <t xml:space="preserve">18% ITBIS RETENIDO </t>
  </si>
  <si>
    <t>REAJUSTE SALARIAL</t>
  </si>
  <si>
    <t xml:space="preserve">REAJUSTE SALARIAL </t>
  </si>
  <si>
    <t>HORAS EXTRAS FEBRERO 2024</t>
  </si>
  <si>
    <t>TRABAJO EXTRADINARIO</t>
  </si>
  <si>
    <t>Validado Por: ____________________________</t>
  </si>
  <si>
    <t xml:space="preserve">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</si>
  <si>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</t>
  </si>
  <si>
    <t xml:space="preserve">Lic. Dominga Guilamo/ Directora Adm. y Financiera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</si>
</sst>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 tint="-4.9989318521683403E-2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2.5"/>
      <color theme="1"/>
      <name val="Calibri"/>
      <family val="2"/>
      <scheme val="minor"/>
    </font>
    <font>
      <b/>
      <sz val="12.5"/>
      <color theme="1" tint="0.499984740745262"/>
      <name val="Calibri"/>
      <family val="2"/>
      <scheme val="minor"/>
    </font>
    <font>
      <b/>
      <sz val="12.5"/>
      <color theme="1" tint="0.249977111117893"/>
      <name val="Calibri"/>
      <family val="2"/>
      <scheme val="minor"/>
    </font>
    <font>
      <b/>
      <sz val="12.5"/>
      <name val="Calibri"/>
      <family val="2"/>
      <scheme val="minor"/>
    </font>
    <font>
      <sz val="12.5"/>
      <name val="Calibri"/>
      <family val="2"/>
      <scheme val="minor"/>
    </font>
    <font>
      <b/>
      <sz val="12.5"/>
      <color theme="1"/>
      <name val="Calibri"/>
      <family val="2"/>
      <scheme val="minor"/>
    </font>
    <font>
      <b/>
      <sz val="12.5"/>
      <color theme="0" tint="-4.9989318521683403E-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1">
    <xf numFmtId="0" fontId="0" fillId="0" borderId="0" xfId="0"/>
    <xf numFmtId="0" fontId="0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/>
    <xf numFmtId="0" fontId="4" fillId="0" borderId="0" xfId="0" applyFont="1" applyBorder="1"/>
    <xf numFmtId="0" fontId="5" fillId="0" borderId="0" xfId="0" applyFont="1" applyBorder="1"/>
    <xf numFmtId="0" fontId="5" fillId="0" borderId="2" xfId="0" applyFont="1" applyBorder="1"/>
    <xf numFmtId="0" fontId="0" fillId="0" borderId="0" xfId="0" applyFont="1" applyFill="1"/>
    <xf numFmtId="0" fontId="4" fillId="0" borderId="0" xfId="0" applyFont="1" applyBorder="1" applyAlignment="1">
      <alignment wrapText="1"/>
    </xf>
    <xf numFmtId="0" fontId="4" fillId="4" borderId="0" xfId="0" applyFont="1" applyFill="1" applyAlignment="1">
      <alignment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wrapText="1"/>
    </xf>
    <xf numFmtId="0" fontId="0" fillId="0" borderId="28" xfId="0" applyFont="1" applyBorder="1"/>
    <xf numFmtId="0" fontId="0" fillId="0" borderId="28" xfId="0" applyBorder="1"/>
    <xf numFmtId="0" fontId="4" fillId="4" borderId="0" xfId="0" applyFont="1" applyFill="1" applyAlignment="1">
      <alignment horizontal="center" wrapText="1"/>
    </xf>
    <xf numFmtId="0" fontId="3" fillId="0" borderId="0" xfId="0" applyFont="1" applyBorder="1" applyAlignment="1">
      <alignment wrapText="1"/>
    </xf>
    <xf numFmtId="0" fontId="3" fillId="4" borderId="0" xfId="0" applyFont="1" applyFill="1" applyAlignment="1">
      <alignment horizontal="center" wrapText="1"/>
    </xf>
    <xf numFmtId="0" fontId="0" fillId="4" borderId="0" xfId="0" applyFont="1" applyFill="1"/>
    <xf numFmtId="0" fontId="6" fillId="0" borderId="0" xfId="0" applyFont="1"/>
    <xf numFmtId="0" fontId="6" fillId="0" borderId="0" xfId="0" applyFont="1" applyAlignment="1">
      <alignment horizontal="left" vertical="center"/>
    </xf>
    <xf numFmtId="0" fontId="6" fillId="0" borderId="0" xfId="0" applyFont="1" applyBorder="1"/>
    <xf numFmtId="0" fontId="9" fillId="2" borderId="2" xfId="0" applyFont="1" applyFill="1" applyBorder="1" applyAlignment="1">
      <alignment horizontal="center" vertical="top"/>
    </xf>
    <xf numFmtId="0" fontId="9" fillId="2" borderId="2" xfId="0" applyFont="1" applyFill="1" applyBorder="1" applyAlignment="1">
      <alignment horizontal="center" vertical="top" wrapText="1"/>
    </xf>
    <xf numFmtId="43" fontId="9" fillId="2" borderId="2" xfId="1" applyFont="1" applyFill="1" applyBorder="1" applyAlignment="1">
      <alignment horizontal="center" vertical="top"/>
    </xf>
    <xf numFmtId="43" fontId="9" fillId="2" borderId="3" xfId="1" applyFont="1" applyFill="1" applyBorder="1" applyAlignment="1">
      <alignment horizontal="center" vertical="top"/>
    </xf>
    <xf numFmtId="0" fontId="10" fillId="0" borderId="6" xfId="0" applyFont="1" applyBorder="1"/>
    <xf numFmtId="14" fontId="6" fillId="0" borderId="7" xfId="0" applyNumberFormat="1" applyFont="1" applyBorder="1" applyAlignment="1">
      <alignment horizontal="right"/>
    </xf>
    <xf numFmtId="0" fontId="6" fillId="0" borderId="2" xfId="0" applyFont="1" applyBorder="1"/>
    <xf numFmtId="43" fontId="6" fillId="0" borderId="2" xfId="1" applyFont="1" applyBorder="1"/>
    <xf numFmtId="4" fontId="6" fillId="0" borderId="2" xfId="0" applyNumberFormat="1" applyFont="1" applyBorder="1"/>
    <xf numFmtId="0" fontId="6" fillId="0" borderId="8" xfId="0" applyFont="1" applyBorder="1"/>
    <xf numFmtId="14" fontId="6" fillId="0" borderId="2" xfId="0" applyNumberFormat="1" applyFont="1" applyBorder="1" applyAlignment="1">
      <alignment horizontal="right"/>
    </xf>
    <xf numFmtId="0" fontId="11" fillId="0" borderId="2" xfId="0" applyFont="1" applyBorder="1"/>
    <xf numFmtId="43" fontId="11" fillId="0" borderId="2" xfId="1" applyFont="1" applyBorder="1"/>
    <xf numFmtId="0" fontId="6" fillId="0" borderId="30" xfId="0" applyFont="1" applyBorder="1"/>
    <xf numFmtId="14" fontId="6" fillId="0" borderId="9" xfId="0" applyNumberFormat="1" applyFont="1" applyBorder="1" applyAlignment="1">
      <alignment horizontal="right"/>
    </xf>
    <xf numFmtId="0" fontId="6" fillId="0" borderId="10" xfId="0" applyFont="1" applyBorder="1"/>
    <xf numFmtId="43" fontId="6" fillId="0" borderId="10" xfId="1" applyFont="1" applyBorder="1"/>
    <xf numFmtId="0" fontId="6" fillId="0" borderId="11" xfId="0" applyFont="1" applyBorder="1"/>
    <xf numFmtId="14" fontId="6" fillId="0" borderId="22" xfId="0" applyNumberFormat="1" applyFont="1" applyBorder="1" applyAlignment="1">
      <alignment horizontal="right"/>
    </xf>
    <xf numFmtId="0" fontId="6" fillId="0" borderId="6" xfId="0" applyFont="1" applyBorder="1"/>
    <xf numFmtId="0" fontId="11" fillId="0" borderId="6" xfId="0" applyFont="1" applyBorder="1" applyAlignment="1">
      <alignment horizontal="left" vertical="top"/>
    </xf>
    <xf numFmtId="43" fontId="11" fillId="0" borderId="6" xfId="1" applyFont="1" applyBorder="1"/>
    <xf numFmtId="0" fontId="6" fillId="0" borderId="24" xfId="0" applyFont="1" applyBorder="1"/>
    <xf numFmtId="14" fontId="6" fillId="3" borderId="31" xfId="0" applyNumberFormat="1" applyFont="1" applyFill="1" applyBorder="1" applyAlignment="1">
      <alignment horizontal="right"/>
    </xf>
    <xf numFmtId="0" fontId="6" fillId="3" borderId="32" xfId="0" applyFont="1" applyFill="1" applyBorder="1"/>
    <xf numFmtId="0" fontId="11" fillId="3" borderId="32" xfId="0" applyFont="1" applyFill="1" applyBorder="1" applyAlignment="1">
      <alignment horizontal="left" vertical="top"/>
    </xf>
    <xf numFmtId="43" fontId="11" fillId="3" borderId="32" xfId="1" applyFont="1" applyFill="1" applyBorder="1"/>
    <xf numFmtId="0" fontId="6" fillId="4" borderId="30" xfId="0" applyFont="1" applyFill="1" applyBorder="1"/>
    <xf numFmtId="0" fontId="6" fillId="0" borderId="10" xfId="0" applyFont="1" applyBorder="1" applyAlignment="1">
      <alignment horizontal="left" vertical="top"/>
    </xf>
    <xf numFmtId="4" fontId="6" fillId="0" borderId="10" xfId="0" applyNumberFormat="1" applyFont="1" applyBorder="1"/>
    <xf numFmtId="0" fontId="6" fillId="0" borderId="12" xfId="0" applyFont="1" applyBorder="1"/>
    <xf numFmtId="0" fontId="11" fillId="0" borderId="20" xfId="0" applyFont="1" applyBorder="1"/>
    <xf numFmtId="4" fontId="11" fillId="0" borderId="20" xfId="0" applyNumberFormat="1" applyFont="1" applyBorder="1"/>
    <xf numFmtId="0" fontId="12" fillId="2" borderId="13" xfId="0" applyFont="1" applyFill="1" applyBorder="1" applyAlignment="1">
      <alignment horizontal="center" vertical="top"/>
    </xf>
    <xf numFmtId="0" fontId="12" fillId="2" borderId="0" xfId="0" applyFont="1" applyFill="1" applyBorder="1" applyAlignment="1">
      <alignment horizontal="center" vertical="top"/>
    </xf>
    <xf numFmtId="0" fontId="9" fillId="2" borderId="14" xfId="0" applyFont="1" applyFill="1" applyBorder="1" applyAlignment="1">
      <alignment horizontal="center" vertical="top"/>
    </xf>
    <xf numFmtId="0" fontId="6" fillId="0" borderId="26" xfId="0" applyFont="1" applyBorder="1"/>
    <xf numFmtId="14" fontId="6" fillId="0" borderId="15" xfId="0" applyNumberFormat="1" applyFont="1" applyBorder="1" applyAlignment="1">
      <alignment horizontal="right"/>
    </xf>
    <xf numFmtId="0" fontId="6" fillId="0" borderId="16" xfId="0" applyFont="1" applyBorder="1"/>
    <xf numFmtId="43" fontId="6" fillId="0" borderId="16" xfId="1" applyFont="1" applyBorder="1"/>
    <xf numFmtId="3" fontId="6" fillId="0" borderId="2" xfId="0" applyNumberFormat="1" applyFont="1" applyBorder="1"/>
    <xf numFmtId="0" fontId="6" fillId="0" borderId="17" xfId="0" applyFont="1" applyBorder="1" applyAlignment="1">
      <alignment horizontal="right"/>
    </xf>
    <xf numFmtId="0" fontId="6" fillId="0" borderId="18" xfId="0" applyFont="1" applyBorder="1"/>
    <xf numFmtId="0" fontId="11" fillId="0" borderId="18" xfId="0" applyFont="1" applyBorder="1" applyAlignment="1">
      <alignment horizontal="left" vertical="top"/>
    </xf>
    <xf numFmtId="43" fontId="6" fillId="0" borderId="18" xfId="1" applyFont="1" applyBorder="1"/>
    <xf numFmtId="43" fontId="11" fillId="0" borderId="18" xfId="1" applyFont="1" applyBorder="1"/>
    <xf numFmtId="0" fontId="6" fillId="0" borderId="19" xfId="0" applyFont="1" applyBorder="1"/>
    <xf numFmtId="0" fontId="12" fillId="2" borderId="20" xfId="0" applyFont="1" applyFill="1" applyBorder="1" applyAlignment="1">
      <alignment horizontal="center" vertical="top"/>
    </xf>
    <xf numFmtId="0" fontId="12" fillId="2" borderId="21" xfId="0" applyFont="1" applyFill="1" applyBorder="1" applyAlignment="1">
      <alignment horizontal="center" vertical="top"/>
    </xf>
    <xf numFmtId="0" fontId="9" fillId="2" borderId="3" xfId="0" applyFont="1" applyFill="1" applyBorder="1" applyAlignment="1">
      <alignment horizontal="center" vertical="top"/>
    </xf>
    <xf numFmtId="14" fontId="6" fillId="0" borderId="15" xfId="0" applyNumberFormat="1" applyFont="1" applyBorder="1"/>
    <xf numFmtId="0" fontId="6" fillId="0" borderId="33" xfId="0" applyFont="1" applyBorder="1"/>
    <xf numFmtId="14" fontId="6" fillId="0" borderId="7" xfId="0" applyNumberFormat="1" applyFont="1" applyBorder="1"/>
    <xf numFmtId="0" fontId="6" fillId="0" borderId="2" xfId="0" applyFont="1" applyBorder="1" applyAlignment="1">
      <alignment horizontal="right"/>
    </xf>
    <xf numFmtId="43" fontId="6" fillId="0" borderId="2" xfId="1" applyFont="1" applyBorder="1" applyAlignment="1">
      <alignment horizontal="right"/>
    </xf>
    <xf numFmtId="0" fontId="6" fillId="0" borderId="22" xfId="0" applyFont="1" applyBorder="1"/>
    <xf numFmtId="43" fontId="11" fillId="0" borderId="6" xfId="0" applyNumberFormat="1" applyFont="1" applyBorder="1"/>
    <xf numFmtId="14" fontId="6" fillId="3" borderId="23" xfId="0" applyNumberFormat="1" applyFont="1" applyFill="1" applyBorder="1" applyAlignment="1">
      <alignment horizontal="left" vertical="top"/>
    </xf>
    <xf numFmtId="0" fontId="6" fillId="3" borderId="34" xfId="0" applyFont="1" applyFill="1" applyBorder="1" applyAlignment="1">
      <alignment horizontal="left" vertical="top"/>
    </xf>
    <xf numFmtId="0" fontId="6" fillId="3" borderId="34" xfId="0" applyFont="1" applyFill="1" applyBorder="1" applyAlignment="1">
      <alignment horizontal="left" vertical="top" wrapText="1"/>
    </xf>
    <xf numFmtId="0" fontId="11" fillId="3" borderId="34" xfId="0" applyFont="1" applyFill="1" applyBorder="1" applyAlignment="1">
      <alignment vertical="top"/>
    </xf>
    <xf numFmtId="43" fontId="11" fillId="3" borderId="34" xfId="1" applyFont="1" applyFill="1" applyBorder="1" applyAlignment="1">
      <alignment horizontal="left" vertical="top"/>
    </xf>
    <xf numFmtId="43" fontId="6" fillId="3" borderId="35" xfId="1" applyFont="1" applyFill="1" applyBorder="1" applyAlignment="1">
      <alignment horizontal="left" vertical="top"/>
    </xf>
    <xf numFmtId="0" fontId="6" fillId="0" borderId="36" xfId="0" applyFont="1" applyFill="1" applyBorder="1"/>
    <xf numFmtId="0" fontId="6" fillId="0" borderId="2" xfId="0" applyNumberFormat="1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0" fontId="6" fillId="0" borderId="6" xfId="0" applyFont="1" applyBorder="1" applyAlignment="1">
      <alignment horizontal="right"/>
    </xf>
    <xf numFmtId="0" fontId="12" fillId="2" borderId="3" xfId="0" applyFont="1" applyFill="1" applyBorder="1" applyAlignment="1">
      <alignment horizontal="center" vertical="top"/>
    </xf>
    <xf numFmtId="0" fontId="12" fillId="2" borderId="4" xfId="0" applyFont="1" applyFill="1" applyBorder="1" applyAlignment="1">
      <alignment horizontal="center" vertical="top"/>
    </xf>
    <xf numFmtId="0" fontId="9" fillId="2" borderId="3" xfId="0" applyFont="1" applyFill="1" applyBorder="1" applyAlignment="1">
      <alignment horizontal="left" vertical="top"/>
    </xf>
    <xf numFmtId="14" fontId="6" fillId="0" borderId="2" xfId="0" applyNumberFormat="1" applyFont="1" applyBorder="1" applyAlignment="1">
      <alignment horizontal="left" vertical="top"/>
    </xf>
    <xf numFmtId="0" fontId="6" fillId="0" borderId="2" xfId="0" applyFont="1" applyBorder="1" applyAlignment="1">
      <alignment horizontal="left" vertical="top"/>
    </xf>
    <xf numFmtId="0" fontId="6" fillId="0" borderId="2" xfId="0" applyFont="1" applyBorder="1" applyAlignment="1">
      <alignment horizontal="right" vertical="top" wrapText="1"/>
    </xf>
    <xf numFmtId="0" fontId="6" fillId="0" borderId="3" xfId="0" applyFont="1" applyBorder="1" applyAlignment="1">
      <alignment horizontal="left" vertical="top"/>
    </xf>
    <xf numFmtId="0" fontId="12" fillId="4" borderId="2" xfId="0" applyFont="1" applyFill="1" applyBorder="1" applyAlignment="1">
      <alignment horizontal="center" vertical="top"/>
    </xf>
    <xf numFmtId="43" fontId="6" fillId="4" borderId="4" xfId="1" applyFont="1" applyFill="1" applyBorder="1" applyAlignment="1">
      <alignment horizontal="left" vertical="top"/>
    </xf>
    <xf numFmtId="14" fontId="6" fillId="0" borderId="6" xfId="0" applyNumberFormat="1" applyFont="1" applyBorder="1" applyAlignment="1">
      <alignment horizontal="left" vertical="top"/>
    </xf>
    <xf numFmtId="0" fontId="6" fillId="0" borderId="6" xfId="0" applyFont="1" applyBorder="1" applyAlignment="1">
      <alignment horizontal="right" vertical="top" wrapText="1"/>
    </xf>
    <xf numFmtId="0" fontId="6" fillId="0" borderId="20" xfId="0" applyFont="1" applyBorder="1" applyAlignment="1">
      <alignment horizontal="left" vertical="top"/>
    </xf>
    <xf numFmtId="43" fontId="6" fillId="4" borderId="21" xfId="1" applyFont="1" applyFill="1" applyBorder="1" applyAlignment="1">
      <alignment horizontal="left" vertical="top"/>
    </xf>
    <xf numFmtId="0" fontId="0" fillId="4" borderId="0" xfId="0" applyFill="1"/>
    <xf numFmtId="0" fontId="0" fillId="2" borderId="0" xfId="0" applyFill="1"/>
    <xf numFmtId="0" fontId="11" fillId="0" borderId="20" xfId="0" applyFont="1" applyBorder="1" applyAlignment="1">
      <alignment horizontal="left" vertical="top"/>
    </xf>
    <xf numFmtId="43" fontId="11" fillId="4" borderId="21" xfId="1" applyFont="1" applyFill="1" applyBorder="1" applyAlignment="1">
      <alignment horizontal="left" vertical="top"/>
    </xf>
    <xf numFmtId="14" fontId="6" fillId="2" borderId="6" xfId="0" applyNumberFormat="1" applyFont="1" applyFill="1" applyBorder="1" applyAlignment="1">
      <alignment horizontal="left" vertical="top"/>
    </xf>
    <xf numFmtId="0" fontId="6" fillId="2" borderId="6" xfId="0" applyFont="1" applyFill="1" applyBorder="1" applyAlignment="1">
      <alignment horizontal="left" vertical="top"/>
    </xf>
    <xf numFmtId="0" fontId="6" fillId="2" borderId="6" xfId="0" applyFont="1" applyFill="1" applyBorder="1" applyAlignment="1">
      <alignment horizontal="left" vertical="top" wrapText="1"/>
    </xf>
    <xf numFmtId="0" fontId="11" fillId="2" borderId="20" xfId="0" applyFont="1" applyFill="1" applyBorder="1" applyAlignment="1">
      <alignment horizontal="left" vertical="top"/>
    </xf>
    <xf numFmtId="0" fontId="12" fillId="2" borderId="2" xfId="0" applyFont="1" applyFill="1" applyBorder="1" applyAlignment="1">
      <alignment horizontal="center" vertical="top"/>
    </xf>
    <xf numFmtId="43" fontId="11" fillId="2" borderId="21" xfId="1" applyFont="1" applyFill="1" applyBorder="1" applyAlignment="1">
      <alignment horizontal="left" vertical="top"/>
    </xf>
    <xf numFmtId="0" fontId="6" fillId="4" borderId="6" xfId="0" applyFont="1" applyFill="1" applyBorder="1"/>
    <xf numFmtId="43" fontId="6" fillId="0" borderId="6" xfId="1" applyFont="1" applyBorder="1"/>
    <xf numFmtId="14" fontId="6" fillId="0" borderId="25" xfId="0" applyNumberFormat="1" applyFont="1" applyBorder="1" applyAlignment="1">
      <alignment horizontal="right"/>
    </xf>
    <xf numFmtId="43" fontId="11" fillId="0" borderId="21" xfId="1" applyFont="1" applyBorder="1"/>
    <xf numFmtId="0" fontId="6" fillId="0" borderId="20" xfId="0" applyFont="1" applyBorder="1"/>
    <xf numFmtId="0" fontId="6" fillId="0" borderId="6" xfId="0" applyFont="1" applyBorder="1" applyAlignment="1">
      <alignment horizontal="left" vertical="top"/>
    </xf>
    <xf numFmtId="43" fontId="6" fillId="4" borderId="2" xfId="1" applyFont="1" applyFill="1" applyBorder="1" applyAlignment="1">
      <alignment horizontal="left" vertical="top"/>
    </xf>
    <xf numFmtId="0" fontId="6" fillId="0" borderId="6" xfId="0" applyFont="1" applyBorder="1" applyAlignment="1">
      <alignment horizontal="left" vertical="top" wrapText="1"/>
    </xf>
    <xf numFmtId="43" fontId="11" fillId="4" borderId="2" xfId="1" applyFont="1" applyFill="1" applyBorder="1" applyAlignment="1">
      <alignment horizontal="left" vertical="top"/>
    </xf>
    <xf numFmtId="0" fontId="12" fillId="4" borderId="21" xfId="0" applyFont="1" applyFill="1" applyBorder="1" applyAlignment="1">
      <alignment horizontal="center" vertical="top"/>
    </xf>
    <xf numFmtId="43" fontId="6" fillId="4" borderId="20" xfId="1" applyFont="1" applyFill="1" applyBorder="1" applyAlignment="1">
      <alignment horizontal="left" vertical="top"/>
    </xf>
    <xf numFmtId="43" fontId="11" fillId="4" borderId="20" xfId="1" applyFont="1" applyFill="1" applyBorder="1" applyAlignment="1">
      <alignment horizontal="left" vertical="top"/>
    </xf>
    <xf numFmtId="0" fontId="11" fillId="2" borderId="6" xfId="0" applyFont="1" applyFill="1" applyBorder="1" applyAlignment="1">
      <alignment horizontal="left" vertical="top"/>
    </xf>
    <xf numFmtId="43" fontId="6" fillId="2" borderId="20" xfId="1" applyFont="1" applyFill="1" applyBorder="1" applyAlignment="1">
      <alignment horizontal="left" vertical="top"/>
    </xf>
    <xf numFmtId="14" fontId="6" fillId="0" borderId="23" xfId="0" applyNumberFormat="1" applyFont="1" applyBorder="1" applyAlignment="1">
      <alignment horizontal="left" vertical="top"/>
    </xf>
    <xf numFmtId="0" fontId="6" fillId="0" borderId="34" xfId="0" applyFont="1" applyBorder="1" applyAlignment="1">
      <alignment horizontal="left" vertical="top"/>
    </xf>
    <xf numFmtId="0" fontId="6" fillId="0" borderId="34" xfId="0" applyFont="1" applyBorder="1" applyAlignment="1">
      <alignment horizontal="left" vertical="top" wrapText="1"/>
    </xf>
    <xf numFmtId="0" fontId="12" fillId="4" borderId="34" xfId="0" applyFont="1" applyFill="1" applyBorder="1" applyAlignment="1">
      <alignment horizontal="center" vertical="top"/>
    </xf>
    <xf numFmtId="43" fontId="6" fillId="4" borderId="34" xfId="1" applyFont="1" applyFill="1" applyBorder="1" applyAlignment="1">
      <alignment horizontal="left" vertical="top"/>
    </xf>
    <xf numFmtId="0" fontId="6" fillId="0" borderId="36" xfId="0" applyFont="1" applyBorder="1"/>
    <xf numFmtId="0" fontId="6" fillId="0" borderId="2" xfId="0" applyFont="1" applyBorder="1" applyAlignment="1">
      <alignment horizontal="left" vertical="top" wrapText="1"/>
    </xf>
    <xf numFmtId="14" fontId="6" fillId="0" borderId="25" xfId="0" applyNumberFormat="1" applyFont="1" applyBorder="1" applyAlignment="1">
      <alignment horizontal="left" vertical="top"/>
    </xf>
    <xf numFmtId="0" fontId="12" fillId="4" borderId="6" xfId="0" applyFont="1" applyFill="1" applyBorder="1" applyAlignment="1">
      <alignment horizontal="center" vertical="top"/>
    </xf>
    <xf numFmtId="43" fontId="6" fillId="4" borderId="6" xfId="1" applyFont="1" applyFill="1" applyBorder="1" applyAlignment="1">
      <alignment horizontal="left" vertical="top"/>
    </xf>
    <xf numFmtId="0" fontId="6" fillId="0" borderId="17" xfId="0" applyFont="1" applyBorder="1"/>
    <xf numFmtId="43" fontId="11" fillId="0" borderId="18" xfId="0" applyNumberFormat="1" applyFont="1" applyBorder="1"/>
    <xf numFmtId="0" fontId="11" fillId="0" borderId="0" xfId="0" applyFont="1" applyBorder="1" applyAlignment="1">
      <alignment horizontal="left" vertical="top"/>
    </xf>
    <xf numFmtId="43" fontId="11" fillId="0" borderId="0" xfId="0" applyNumberFormat="1" applyFont="1" applyBorder="1"/>
    <xf numFmtId="0" fontId="10" fillId="0" borderId="0" xfId="0" applyFont="1" applyBorder="1"/>
    <xf numFmtId="0" fontId="9" fillId="0" borderId="0" xfId="0" applyFont="1" applyBorder="1" applyAlignment="1">
      <alignment wrapText="1"/>
    </xf>
    <xf numFmtId="0" fontId="9" fillId="4" borderId="0" xfId="0" applyFont="1" applyFill="1" applyAlignment="1">
      <alignment horizontal="center" wrapText="1"/>
    </xf>
    <xf numFmtId="0" fontId="9" fillId="4" borderId="0" xfId="0" applyFont="1" applyFill="1" applyBorder="1" applyAlignment="1">
      <alignment wrapText="1"/>
    </xf>
    <xf numFmtId="0" fontId="0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9" fillId="4" borderId="0" xfId="0" applyFont="1" applyFill="1" applyAlignment="1">
      <alignment horizontal="center"/>
    </xf>
    <xf numFmtId="0" fontId="9" fillId="0" borderId="0" xfId="0" applyFont="1" applyAlignment="1">
      <alignment horizontal="left" wrapText="1"/>
    </xf>
    <xf numFmtId="0" fontId="9" fillId="4" borderId="0" xfId="0" applyFont="1" applyFill="1" applyAlignment="1">
      <alignment horizontal="left" wrapText="1"/>
    </xf>
    <xf numFmtId="0" fontId="9" fillId="0" borderId="0" xfId="0" applyFont="1" applyAlignment="1">
      <alignment horizontal="center" wrapText="1"/>
    </xf>
    <xf numFmtId="0" fontId="9" fillId="0" borderId="0" xfId="0" applyFont="1" applyAlignment="1">
      <alignment horizontal="left"/>
    </xf>
    <xf numFmtId="0" fontId="9" fillId="4" borderId="0" xfId="0" applyFont="1" applyFill="1" applyAlignment="1">
      <alignment horizontal="center" wrapText="1"/>
    </xf>
    <xf numFmtId="0" fontId="7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9" fillId="2" borderId="3" xfId="0" applyFont="1" applyFill="1" applyBorder="1" applyAlignment="1">
      <alignment horizontal="center" vertical="top"/>
    </xf>
    <xf numFmtId="0" fontId="9" fillId="2" borderId="4" xfId="0" applyFont="1" applyFill="1" applyBorder="1" applyAlignment="1">
      <alignment horizontal="center" vertical="top"/>
    </xf>
    <xf numFmtId="0" fontId="9" fillId="2" borderId="5" xfId="0" applyFont="1" applyFill="1" applyBorder="1" applyAlignment="1">
      <alignment horizontal="center" vertical="top"/>
    </xf>
    <xf numFmtId="0" fontId="9" fillId="2" borderId="27" xfId="0" applyFont="1" applyFill="1" applyBorder="1" applyAlignment="1">
      <alignment horizontal="center" vertical="top"/>
    </xf>
    <xf numFmtId="0" fontId="9" fillId="2" borderId="28" xfId="0" applyFont="1" applyFill="1" applyBorder="1" applyAlignment="1">
      <alignment horizontal="center" vertical="top"/>
    </xf>
    <xf numFmtId="0" fontId="9" fillId="2" borderId="29" xfId="0" applyFont="1" applyFill="1" applyBorder="1" applyAlignment="1">
      <alignment horizontal="center" vertical="top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114550" cy="581025"/>
    <xdr:pic>
      <xdr:nvPicPr>
        <xdr:cNvPr id="2" name="1 Imagen">
          <a:extLst>
            <a:ext uri="{FF2B5EF4-FFF2-40B4-BE49-F238E27FC236}">
              <a16:creationId xmlns:a16="http://schemas.microsoft.com/office/drawing/2014/main" id="{57D4F405-443C-42A3-AF93-A69CDA3040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114550" cy="58102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2114550" cy="581025"/>
    <xdr:pic>
      <xdr:nvPicPr>
        <xdr:cNvPr id="3" name="1 Imagen">
          <a:extLst>
            <a:ext uri="{FF2B5EF4-FFF2-40B4-BE49-F238E27FC236}">
              <a16:creationId xmlns:a16="http://schemas.microsoft.com/office/drawing/2014/main" id="{57D4F405-443C-42A3-AF93-A69CDA3040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114550" cy="58102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2114550" cy="581025"/>
    <xdr:pic>
      <xdr:nvPicPr>
        <xdr:cNvPr id="4" name="1 Imagen">
          <a:extLst>
            <a:ext uri="{FF2B5EF4-FFF2-40B4-BE49-F238E27FC236}">
              <a16:creationId xmlns:a16="http://schemas.microsoft.com/office/drawing/2014/main" id="{57D4F405-443C-42A3-AF93-A69CDA3040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114550" cy="58102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2114550" cy="581025"/>
    <xdr:pic>
      <xdr:nvPicPr>
        <xdr:cNvPr id="5" name="1 Imagen">
          <a:extLst>
            <a:ext uri="{FF2B5EF4-FFF2-40B4-BE49-F238E27FC236}">
              <a16:creationId xmlns:a16="http://schemas.microsoft.com/office/drawing/2014/main" id="{57D4F405-443C-42A3-AF93-A69CDA3040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114550" cy="58102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2114550" cy="581025"/>
    <xdr:pic>
      <xdr:nvPicPr>
        <xdr:cNvPr id="6" name="1 Imagen">
          <a:extLst>
            <a:ext uri="{FF2B5EF4-FFF2-40B4-BE49-F238E27FC236}">
              <a16:creationId xmlns:a16="http://schemas.microsoft.com/office/drawing/2014/main" id="{57D4F405-443C-42A3-AF93-A69CDA3040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114550" cy="58102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2114550" cy="581025"/>
    <xdr:pic>
      <xdr:nvPicPr>
        <xdr:cNvPr id="7" name="1 Imagen">
          <a:extLst>
            <a:ext uri="{FF2B5EF4-FFF2-40B4-BE49-F238E27FC236}">
              <a16:creationId xmlns:a16="http://schemas.microsoft.com/office/drawing/2014/main" id="{57D4F405-443C-42A3-AF93-A69CDA3040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114550" cy="58102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2114550" cy="581025"/>
    <xdr:pic>
      <xdr:nvPicPr>
        <xdr:cNvPr id="8" name="1 Imagen">
          <a:extLst>
            <a:ext uri="{FF2B5EF4-FFF2-40B4-BE49-F238E27FC236}">
              <a16:creationId xmlns:a16="http://schemas.microsoft.com/office/drawing/2014/main" id="{57D4F405-443C-42A3-AF93-A69CDA3040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114550" cy="58102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2114550" cy="581025"/>
    <xdr:pic>
      <xdr:nvPicPr>
        <xdr:cNvPr id="9" name="1 Imagen">
          <a:extLst>
            <a:ext uri="{FF2B5EF4-FFF2-40B4-BE49-F238E27FC236}">
              <a16:creationId xmlns:a16="http://schemas.microsoft.com/office/drawing/2014/main" id="{57D4F405-443C-42A3-AF93-A69CDA3040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114550" cy="58102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2114550" cy="581025"/>
    <xdr:pic>
      <xdr:nvPicPr>
        <xdr:cNvPr id="10" name="1 Imagen">
          <a:extLst>
            <a:ext uri="{FF2B5EF4-FFF2-40B4-BE49-F238E27FC236}">
              <a16:creationId xmlns:a16="http://schemas.microsoft.com/office/drawing/2014/main" id="{57D4F405-443C-42A3-AF93-A69CDA3040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114550" cy="58102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2114550" cy="581025"/>
    <xdr:pic>
      <xdr:nvPicPr>
        <xdr:cNvPr id="11" name="1 Imagen">
          <a:extLst>
            <a:ext uri="{FF2B5EF4-FFF2-40B4-BE49-F238E27FC236}">
              <a16:creationId xmlns:a16="http://schemas.microsoft.com/office/drawing/2014/main" id="{57D4F405-443C-42A3-AF93-A69CDA3040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114550" cy="58102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2114550" cy="581025"/>
    <xdr:pic>
      <xdr:nvPicPr>
        <xdr:cNvPr id="12" name="1 Imagen">
          <a:extLst>
            <a:ext uri="{FF2B5EF4-FFF2-40B4-BE49-F238E27FC236}">
              <a16:creationId xmlns:a16="http://schemas.microsoft.com/office/drawing/2014/main" id="{57D4F405-443C-42A3-AF93-A69CDA3040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114550" cy="58102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2114550" cy="581025"/>
    <xdr:pic>
      <xdr:nvPicPr>
        <xdr:cNvPr id="13" name="1 Imagen">
          <a:extLst>
            <a:ext uri="{FF2B5EF4-FFF2-40B4-BE49-F238E27FC236}">
              <a16:creationId xmlns:a16="http://schemas.microsoft.com/office/drawing/2014/main" id="{57D4F405-443C-42A3-AF93-A69CDA3040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114550" cy="58102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2114550" cy="581025"/>
    <xdr:pic>
      <xdr:nvPicPr>
        <xdr:cNvPr id="14" name="1 Imagen">
          <a:extLst>
            <a:ext uri="{FF2B5EF4-FFF2-40B4-BE49-F238E27FC236}">
              <a16:creationId xmlns:a16="http://schemas.microsoft.com/office/drawing/2014/main" id="{57D4F405-443C-42A3-AF93-A69CDA3040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114550" cy="58102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2114550" cy="581025"/>
    <xdr:pic>
      <xdr:nvPicPr>
        <xdr:cNvPr id="15" name="1 Imagen">
          <a:extLst>
            <a:ext uri="{FF2B5EF4-FFF2-40B4-BE49-F238E27FC236}">
              <a16:creationId xmlns:a16="http://schemas.microsoft.com/office/drawing/2014/main" id="{57D4F405-443C-42A3-AF93-A69CDA3040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114550" cy="58102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2114550" cy="581025"/>
    <xdr:pic>
      <xdr:nvPicPr>
        <xdr:cNvPr id="16" name="1 Imagen">
          <a:extLst>
            <a:ext uri="{FF2B5EF4-FFF2-40B4-BE49-F238E27FC236}">
              <a16:creationId xmlns:a16="http://schemas.microsoft.com/office/drawing/2014/main" id="{57D4F405-443C-42A3-AF93-A69CDA3040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114550" cy="58102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2114550" cy="581025"/>
    <xdr:pic>
      <xdr:nvPicPr>
        <xdr:cNvPr id="17" name="1 Imagen">
          <a:extLst>
            <a:ext uri="{FF2B5EF4-FFF2-40B4-BE49-F238E27FC236}">
              <a16:creationId xmlns:a16="http://schemas.microsoft.com/office/drawing/2014/main" id="{57D4F405-443C-42A3-AF93-A69CDA3040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114550" cy="58102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2114550" cy="581025"/>
    <xdr:pic>
      <xdr:nvPicPr>
        <xdr:cNvPr id="18" name="1 Imagen">
          <a:extLst>
            <a:ext uri="{FF2B5EF4-FFF2-40B4-BE49-F238E27FC236}">
              <a16:creationId xmlns:a16="http://schemas.microsoft.com/office/drawing/2014/main" id="{57D4F405-443C-42A3-AF93-A69CDA3040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114550" cy="58102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2114550" cy="581025"/>
    <xdr:pic>
      <xdr:nvPicPr>
        <xdr:cNvPr id="19" name="1 Imagen">
          <a:extLst>
            <a:ext uri="{FF2B5EF4-FFF2-40B4-BE49-F238E27FC236}">
              <a16:creationId xmlns:a16="http://schemas.microsoft.com/office/drawing/2014/main" id="{57D4F405-443C-42A3-AF93-A69CDA3040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114550" cy="58102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2114550" cy="581025"/>
    <xdr:pic>
      <xdr:nvPicPr>
        <xdr:cNvPr id="20" name="1 Imagen">
          <a:extLst>
            <a:ext uri="{FF2B5EF4-FFF2-40B4-BE49-F238E27FC236}">
              <a16:creationId xmlns:a16="http://schemas.microsoft.com/office/drawing/2014/main" id="{57D4F405-443C-42A3-AF93-A69CDA3040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114550" cy="58102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2114550" cy="581025"/>
    <xdr:pic>
      <xdr:nvPicPr>
        <xdr:cNvPr id="21" name="1 Imagen">
          <a:extLst>
            <a:ext uri="{FF2B5EF4-FFF2-40B4-BE49-F238E27FC236}">
              <a16:creationId xmlns:a16="http://schemas.microsoft.com/office/drawing/2014/main" id="{57D4F405-443C-42A3-AF93-A69CDA3040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114550" cy="58102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2114550" cy="581025"/>
    <xdr:pic>
      <xdr:nvPicPr>
        <xdr:cNvPr id="22" name="1 Imagen">
          <a:extLst>
            <a:ext uri="{FF2B5EF4-FFF2-40B4-BE49-F238E27FC236}">
              <a16:creationId xmlns:a16="http://schemas.microsoft.com/office/drawing/2014/main" id="{57D4F405-443C-42A3-AF93-A69CDA3040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114550" cy="58102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2114550" cy="581025"/>
    <xdr:pic>
      <xdr:nvPicPr>
        <xdr:cNvPr id="23" name="1 Imagen">
          <a:extLst>
            <a:ext uri="{FF2B5EF4-FFF2-40B4-BE49-F238E27FC236}">
              <a16:creationId xmlns:a16="http://schemas.microsoft.com/office/drawing/2014/main" id="{57D4F405-443C-42A3-AF93-A69CDA3040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114550" cy="58102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2114550" cy="581025"/>
    <xdr:pic>
      <xdr:nvPicPr>
        <xdr:cNvPr id="24" name="1 Imagen">
          <a:extLst>
            <a:ext uri="{FF2B5EF4-FFF2-40B4-BE49-F238E27FC236}">
              <a16:creationId xmlns:a16="http://schemas.microsoft.com/office/drawing/2014/main" id="{57D4F405-443C-42A3-AF93-A69CDA3040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114550" cy="58102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2114550" cy="581025"/>
    <xdr:pic>
      <xdr:nvPicPr>
        <xdr:cNvPr id="25" name="1 Imagen">
          <a:extLst>
            <a:ext uri="{FF2B5EF4-FFF2-40B4-BE49-F238E27FC236}">
              <a16:creationId xmlns:a16="http://schemas.microsoft.com/office/drawing/2014/main" id="{57D4F405-443C-42A3-AF93-A69CDA3040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114550" cy="58102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2114550" cy="581025"/>
    <xdr:pic>
      <xdr:nvPicPr>
        <xdr:cNvPr id="26" name="1 Imagen">
          <a:extLst>
            <a:ext uri="{FF2B5EF4-FFF2-40B4-BE49-F238E27FC236}">
              <a16:creationId xmlns:a16="http://schemas.microsoft.com/office/drawing/2014/main" id="{57D4F405-443C-42A3-AF93-A69CDA3040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114550" cy="58102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2114550" cy="581025"/>
    <xdr:pic>
      <xdr:nvPicPr>
        <xdr:cNvPr id="27" name="1 Imagen">
          <a:extLst>
            <a:ext uri="{FF2B5EF4-FFF2-40B4-BE49-F238E27FC236}">
              <a16:creationId xmlns:a16="http://schemas.microsoft.com/office/drawing/2014/main" id="{57D4F405-443C-42A3-AF93-A69CDA3040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114550" cy="58102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2114550" cy="581025"/>
    <xdr:pic>
      <xdr:nvPicPr>
        <xdr:cNvPr id="28" name="1 Imagen">
          <a:extLst>
            <a:ext uri="{FF2B5EF4-FFF2-40B4-BE49-F238E27FC236}">
              <a16:creationId xmlns:a16="http://schemas.microsoft.com/office/drawing/2014/main" id="{57D4F405-443C-42A3-AF93-A69CDA3040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114550" cy="58102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2114550" cy="581025"/>
    <xdr:pic>
      <xdr:nvPicPr>
        <xdr:cNvPr id="29" name="1 Imagen">
          <a:extLst>
            <a:ext uri="{FF2B5EF4-FFF2-40B4-BE49-F238E27FC236}">
              <a16:creationId xmlns:a16="http://schemas.microsoft.com/office/drawing/2014/main" id="{57D4F405-443C-42A3-AF93-A69CDA3040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114550" cy="58102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2114550" cy="581025"/>
    <xdr:pic>
      <xdr:nvPicPr>
        <xdr:cNvPr id="30" name="1 Imagen">
          <a:extLst>
            <a:ext uri="{FF2B5EF4-FFF2-40B4-BE49-F238E27FC236}">
              <a16:creationId xmlns:a16="http://schemas.microsoft.com/office/drawing/2014/main" id="{57D4F405-443C-42A3-AF93-A69CDA3040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114550" cy="58102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2114550" cy="581025"/>
    <xdr:pic>
      <xdr:nvPicPr>
        <xdr:cNvPr id="31" name="1 Imagen">
          <a:extLst>
            <a:ext uri="{FF2B5EF4-FFF2-40B4-BE49-F238E27FC236}">
              <a16:creationId xmlns:a16="http://schemas.microsoft.com/office/drawing/2014/main" id="{57D4F405-443C-42A3-AF93-A69CDA3040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114550" cy="58102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A279"/>
  <sheetViews>
    <sheetView tabSelected="1" topLeftCell="A234" workbookViewId="0">
      <selection activeCell="D252" sqref="D252:F252"/>
    </sheetView>
  </sheetViews>
  <sheetFormatPr baseColWidth="10" defaultRowHeight="15" x14ac:dyDescent="0.25"/>
  <cols>
    <col min="1" max="1" width="13.5703125" bestFit="1" customWidth="1"/>
    <col min="2" max="2" width="12.42578125" customWidth="1"/>
    <col min="3" max="3" width="6.85546875" customWidth="1"/>
    <col min="4" max="4" width="41.5703125" customWidth="1"/>
    <col min="5" max="5" width="26.7109375" customWidth="1"/>
    <col min="6" max="6" width="19.85546875" customWidth="1"/>
    <col min="7" max="7" width="61.85546875" customWidth="1"/>
    <col min="8" max="8" width="41.5703125" bestFit="1" customWidth="1"/>
    <col min="10" max="10" width="12.7109375" bestFit="1" customWidth="1"/>
  </cols>
  <sheetData>
    <row r="1" spans="1:261" ht="17.25" x14ac:dyDescent="0.3">
      <c r="A1" s="19"/>
      <c r="B1" s="19"/>
      <c r="C1" s="19"/>
      <c r="D1" s="19"/>
      <c r="E1" s="20" t="s">
        <v>0</v>
      </c>
      <c r="F1" s="19"/>
      <c r="G1" s="19"/>
    </row>
    <row r="2" spans="1:261" ht="17.25" x14ac:dyDescent="0.3">
      <c r="A2" s="19"/>
      <c r="B2" s="19"/>
      <c r="C2" s="19"/>
      <c r="D2" s="19"/>
      <c r="E2" s="20" t="s">
        <v>1</v>
      </c>
      <c r="F2" s="19"/>
      <c r="G2" s="19"/>
    </row>
    <row r="3" spans="1:261" ht="17.25" x14ac:dyDescent="0.3">
      <c r="A3" s="19"/>
      <c r="B3" s="19"/>
      <c r="C3" s="19"/>
      <c r="D3" s="19"/>
      <c r="E3" s="20" t="s">
        <v>2</v>
      </c>
      <c r="F3" s="19"/>
      <c r="G3" s="19"/>
    </row>
    <row r="4" spans="1:261" s="1" customFormat="1" ht="14.25" customHeight="1" x14ac:dyDescent="0.3">
      <c r="A4" s="153" t="s">
        <v>3</v>
      </c>
      <c r="B4" s="153"/>
      <c r="C4" s="153"/>
      <c r="D4" s="153"/>
      <c r="E4" s="153"/>
      <c r="F4" s="153"/>
      <c r="G4" s="21"/>
    </row>
    <row r="5" spans="1:261" s="1" customFormat="1" ht="14.25" customHeight="1" x14ac:dyDescent="0.3">
      <c r="A5" s="154" t="s">
        <v>87</v>
      </c>
      <c r="B5" s="154"/>
      <c r="C5" s="154"/>
      <c r="D5" s="154"/>
      <c r="E5" s="154"/>
      <c r="F5" s="154"/>
      <c r="G5" s="21"/>
      <c r="H5" s="2"/>
      <c r="I5" s="2"/>
    </row>
    <row r="6" spans="1:261" s="4" customFormat="1" ht="14.25" customHeight="1" x14ac:dyDescent="0.25">
      <c r="A6" s="22" t="s">
        <v>4</v>
      </c>
      <c r="B6" s="22" t="s">
        <v>5</v>
      </c>
      <c r="C6" s="23" t="s">
        <v>6</v>
      </c>
      <c r="D6" s="22" t="s">
        <v>7</v>
      </c>
      <c r="E6" s="24" t="s">
        <v>8</v>
      </c>
      <c r="F6" s="25" t="s">
        <v>9</v>
      </c>
      <c r="G6" s="25" t="s">
        <v>10</v>
      </c>
      <c r="H6" s="3"/>
    </row>
    <row r="7" spans="1:261" s="7" customFormat="1" ht="14.25" customHeight="1" x14ac:dyDescent="0.3">
      <c r="A7" s="155" t="s">
        <v>11</v>
      </c>
      <c r="B7" s="156"/>
      <c r="C7" s="156"/>
      <c r="D7" s="156"/>
      <c r="E7" s="156"/>
      <c r="F7" s="157"/>
      <c r="G7" s="26"/>
      <c r="H7" s="5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  <c r="DP7" s="6"/>
      <c r="DQ7" s="6"/>
      <c r="DR7" s="6"/>
      <c r="DS7" s="6"/>
      <c r="DT7" s="6"/>
      <c r="DU7" s="6"/>
      <c r="DV7" s="6"/>
      <c r="DW7" s="6"/>
      <c r="DX7" s="6"/>
      <c r="DY7" s="6"/>
      <c r="DZ7" s="6"/>
      <c r="EA7" s="6"/>
      <c r="EB7" s="6"/>
      <c r="EC7" s="6"/>
      <c r="ED7" s="6"/>
      <c r="EE7" s="6"/>
      <c r="EF7" s="6"/>
      <c r="EG7" s="6"/>
      <c r="EH7" s="6"/>
      <c r="EI7" s="6"/>
      <c r="EJ7" s="6"/>
      <c r="EK7" s="6"/>
      <c r="EL7" s="6"/>
      <c r="EM7" s="6"/>
      <c r="EN7" s="6"/>
      <c r="EO7" s="6"/>
      <c r="EP7" s="6"/>
      <c r="EQ7" s="6"/>
      <c r="ER7" s="6"/>
      <c r="ES7" s="6"/>
      <c r="ET7" s="6"/>
      <c r="EU7" s="6"/>
      <c r="EV7" s="6"/>
      <c r="EW7" s="6"/>
      <c r="EX7" s="6"/>
      <c r="EY7" s="6"/>
      <c r="EZ7" s="6"/>
      <c r="FA7" s="6"/>
      <c r="FB7" s="6"/>
      <c r="FC7" s="6"/>
      <c r="FD7" s="6"/>
      <c r="FE7" s="6"/>
      <c r="FF7" s="6"/>
      <c r="FG7" s="6"/>
      <c r="FH7" s="6"/>
      <c r="FI7" s="6"/>
      <c r="FJ7" s="6"/>
      <c r="FK7" s="6"/>
      <c r="FL7" s="6"/>
      <c r="FM7" s="6"/>
      <c r="FN7" s="6"/>
      <c r="FO7" s="6"/>
      <c r="FP7" s="6"/>
      <c r="FQ7" s="6"/>
      <c r="FR7" s="6"/>
      <c r="FS7" s="6"/>
      <c r="FT7" s="6"/>
      <c r="FU7" s="6"/>
      <c r="FV7" s="6"/>
      <c r="FW7" s="6"/>
      <c r="FX7" s="6"/>
      <c r="FY7" s="6"/>
      <c r="FZ7" s="6"/>
      <c r="GA7" s="6"/>
      <c r="GB7" s="6"/>
      <c r="GC7" s="6"/>
      <c r="GD7" s="6"/>
      <c r="GE7" s="6"/>
      <c r="GF7" s="6"/>
      <c r="GG7" s="6"/>
      <c r="GH7" s="6"/>
      <c r="GI7" s="6"/>
      <c r="GJ7" s="6"/>
      <c r="GK7" s="6"/>
      <c r="GL7" s="6"/>
      <c r="GM7" s="6"/>
      <c r="GN7" s="6"/>
      <c r="GO7" s="6"/>
      <c r="GP7" s="6"/>
      <c r="GQ7" s="6"/>
      <c r="GR7" s="6"/>
      <c r="GS7" s="6"/>
      <c r="GT7" s="6"/>
      <c r="GU7" s="6"/>
      <c r="GV7" s="6"/>
      <c r="GW7" s="6"/>
      <c r="GX7" s="6"/>
      <c r="GY7" s="6"/>
      <c r="GZ7" s="6"/>
      <c r="HA7" s="6"/>
      <c r="HB7" s="6"/>
      <c r="HC7" s="6"/>
      <c r="HD7" s="6"/>
      <c r="HE7" s="6"/>
      <c r="HF7" s="6"/>
      <c r="HG7" s="6"/>
      <c r="HH7" s="6"/>
      <c r="HI7" s="6"/>
      <c r="HJ7" s="6"/>
      <c r="HK7" s="6"/>
      <c r="HL7" s="6"/>
      <c r="HM7" s="6"/>
      <c r="HN7" s="6"/>
      <c r="HO7" s="6"/>
      <c r="HP7" s="6"/>
      <c r="HQ7" s="6"/>
      <c r="HR7" s="6"/>
      <c r="HS7" s="6"/>
      <c r="HT7" s="6"/>
      <c r="HU7" s="6"/>
      <c r="HV7" s="6"/>
      <c r="HW7" s="6"/>
      <c r="HX7" s="6"/>
      <c r="HY7" s="6"/>
      <c r="HZ7" s="6"/>
      <c r="IA7" s="6"/>
      <c r="IB7" s="6"/>
      <c r="IC7" s="6"/>
      <c r="ID7" s="6"/>
      <c r="IE7" s="6"/>
      <c r="IF7" s="6"/>
      <c r="IG7" s="6"/>
      <c r="IH7" s="6"/>
      <c r="II7" s="6"/>
      <c r="IJ7" s="6"/>
      <c r="IK7" s="6"/>
      <c r="IL7" s="6"/>
      <c r="IM7" s="6"/>
      <c r="IN7" s="6"/>
      <c r="IO7" s="6"/>
      <c r="IP7" s="6"/>
      <c r="IQ7" s="6"/>
      <c r="IR7" s="6"/>
      <c r="IS7" s="6"/>
      <c r="IT7" s="6"/>
      <c r="IU7" s="6"/>
      <c r="IV7" s="6"/>
      <c r="IW7" s="6"/>
      <c r="IX7" s="6"/>
      <c r="IY7" s="6"/>
      <c r="IZ7" s="6"/>
      <c r="JA7" s="6"/>
    </row>
    <row r="8" spans="1:261" ht="17.25" x14ac:dyDescent="0.3">
      <c r="A8" s="27">
        <v>45383</v>
      </c>
      <c r="B8" s="28" t="s">
        <v>12</v>
      </c>
      <c r="C8" s="28">
        <v>1</v>
      </c>
      <c r="D8" s="28" t="s">
        <v>13</v>
      </c>
      <c r="E8" s="29">
        <v>1089855</v>
      </c>
      <c r="F8" s="30"/>
      <c r="G8" s="31" t="s">
        <v>44</v>
      </c>
    </row>
    <row r="9" spans="1:261" ht="17.25" x14ac:dyDescent="0.3">
      <c r="A9" s="27">
        <v>45384</v>
      </c>
      <c r="B9" s="28" t="s">
        <v>12</v>
      </c>
      <c r="C9" s="28">
        <v>2</v>
      </c>
      <c r="D9" s="28" t="s">
        <v>13</v>
      </c>
      <c r="E9" s="29">
        <v>1086054</v>
      </c>
      <c r="F9" s="30"/>
      <c r="G9" s="31" t="s">
        <v>44</v>
      </c>
    </row>
    <row r="10" spans="1:261" ht="17.25" x14ac:dyDescent="0.3">
      <c r="A10" s="27">
        <v>45385</v>
      </c>
      <c r="B10" s="28" t="s">
        <v>12</v>
      </c>
      <c r="C10" s="28">
        <v>3</v>
      </c>
      <c r="D10" s="28" t="s">
        <v>13</v>
      </c>
      <c r="E10" s="29">
        <v>605140</v>
      </c>
      <c r="F10" s="30"/>
      <c r="G10" s="31" t="s">
        <v>44</v>
      </c>
    </row>
    <row r="11" spans="1:261" ht="17.25" x14ac:dyDescent="0.3">
      <c r="A11" s="27">
        <v>45386</v>
      </c>
      <c r="B11" s="28" t="s">
        <v>12</v>
      </c>
      <c r="C11" s="28">
        <v>4</v>
      </c>
      <c r="D11" s="28" t="s">
        <v>13</v>
      </c>
      <c r="E11" s="29">
        <v>575162</v>
      </c>
      <c r="F11" s="30"/>
      <c r="G11" s="31" t="s">
        <v>44</v>
      </c>
    </row>
    <row r="12" spans="1:261" ht="17.25" x14ac:dyDescent="0.3">
      <c r="A12" s="27">
        <v>45387</v>
      </c>
      <c r="B12" s="28" t="s">
        <v>12</v>
      </c>
      <c r="C12" s="28">
        <v>5</v>
      </c>
      <c r="D12" s="28" t="s">
        <v>13</v>
      </c>
      <c r="E12" s="29">
        <v>632606</v>
      </c>
      <c r="F12" s="30"/>
      <c r="G12" s="31" t="s">
        <v>44</v>
      </c>
    </row>
    <row r="13" spans="1:261" ht="17.25" x14ac:dyDescent="0.3">
      <c r="A13" s="27">
        <v>45388</v>
      </c>
      <c r="B13" s="28" t="s">
        <v>12</v>
      </c>
      <c r="C13" s="28">
        <v>6</v>
      </c>
      <c r="D13" s="28" t="s">
        <v>13</v>
      </c>
      <c r="E13" s="29">
        <v>205874</v>
      </c>
      <c r="F13" s="30"/>
      <c r="G13" s="31" t="s">
        <v>44</v>
      </c>
    </row>
    <row r="14" spans="1:261" ht="17.25" x14ac:dyDescent="0.3">
      <c r="A14" s="27">
        <v>45389</v>
      </c>
      <c r="B14" s="28" t="s">
        <v>12</v>
      </c>
      <c r="C14" s="28">
        <v>7</v>
      </c>
      <c r="D14" s="28" t="s">
        <v>13</v>
      </c>
      <c r="E14" s="29">
        <v>5460</v>
      </c>
      <c r="F14" s="30"/>
      <c r="G14" s="31" t="s">
        <v>44</v>
      </c>
    </row>
    <row r="15" spans="1:261" ht="17.25" x14ac:dyDescent="0.3">
      <c r="A15" s="27">
        <v>45390</v>
      </c>
      <c r="B15" s="28" t="s">
        <v>12</v>
      </c>
      <c r="C15" s="28">
        <v>8</v>
      </c>
      <c r="D15" s="28" t="s">
        <v>13</v>
      </c>
      <c r="E15" s="29">
        <v>618122</v>
      </c>
      <c r="F15" s="30"/>
      <c r="G15" s="31" t="s">
        <v>44</v>
      </c>
    </row>
    <row r="16" spans="1:261" ht="17.25" x14ac:dyDescent="0.3">
      <c r="A16" s="27">
        <v>45391</v>
      </c>
      <c r="B16" s="28" t="s">
        <v>12</v>
      </c>
      <c r="C16" s="28">
        <v>9</v>
      </c>
      <c r="D16" s="28" t="s">
        <v>13</v>
      </c>
      <c r="E16" s="29">
        <v>610855</v>
      </c>
      <c r="F16" s="30"/>
      <c r="G16" s="31" t="s">
        <v>44</v>
      </c>
    </row>
    <row r="17" spans="1:7" ht="17.25" x14ac:dyDescent="0.3">
      <c r="A17" s="27">
        <v>45392</v>
      </c>
      <c r="B17" s="28" t="s">
        <v>12</v>
      </c>
      <c r="C17" s="28">
        <v>10</v>
      </c>
      <c r="D17" s="28" t="s">
        <v>13</v>
      </c>
      <c r="E17" s="29">
        <v>622395</v>
      </c>
      <c r="F17" s="30"/>
      <c r="G17" s="31" t="s">
        <v>44</v>
      </c>
    </row>
    <row r="18" spans="1:7" ht="17.25" x14ac:dyDescent="0.3">
      <c r="A18" s="27">
        <v>45393</v>
      </c>
      <c r="B18" s="28" t="s">
        <v>12</v>
      </c>
      <c r="C18" s="28">
        <v>11</v>
      </c>
      <c r="D18" s="28" t="s">
        <v>13</v>
      </c>
      <c r="E18" s="29">
        <v>457124</v>
      </c>
      <c r="F18" s="30"/>
      <c r="G18" s="31" t="s">
        <v>44</v>
      </c>
    </row>
    <row r="19" spans="1:7" ht="17.25" x14ac:dyDescent="0.3">
      <c r="A19" s="27">
        <v>45394</v>
      </c>
      <c r="B19" s="28" t="s">
        <v>12</v>
      </c>
      <c r="C19" s="28">
        <v>12</v>
      </c>
      <c r="D19" s="28" t="s">
        <v>13</v>
      </c>
      <c r="E19" s="29">
        <v>495574</v>
      </c>
      <c r="F19" s="30"/>
      <c r="G19" s="31" t="s">
        <v>44</v>
      </c>
    </row>
    <row r="20" spans="1:7" ht="17.25" x14ac:dyDescent="0.3">
      <c r="A20" s="27">
        <v>45395</v>
      </c>
      <c r="B20" s="28" t="s">
        <v>12</v>
      </c>
      <c r="C20" s="28">
        <v>13</v>
      </c>
      <c r="D20" s="28" t="s">
        <v>13</v>
      </c>
      <c r="E20" s="29">
        <v>187511</v>
      </c>
      <c r="F20" s="30"/>
      <c r="G20" s="31" t="s">
        <v>44</v>
      </c>
    </row>
    <row r="21" spans="1:7" ht="17.25" x14ac:dyDescent="0.3">
      <c r="A21" s="27">
        <v>45396</v>
      </c>
      <c r="B21" s="28" t="s">
        <v>12</v>
      </c>
      <c r="C21" s="28">
        <v>14</v>
      </c>
      <c r="D21" s="28" t="s">
        <v>13</v>
      </c>
      <c r="E21" s="29">
        <v>8420</v>
      </c>
      <c r="F21" s="30"/>
      <c r="G21" s="31" t="s">
        <v>44</v>
      </c>
    </row>
    <row r="22" spans="1:7" ht="17.25" x14ac:dyDescent="0.3">
      <c r="A22" s="27">
        <v>45397</v>
      </c>
      <c r="B22" s="28" t="s">
        <v>12</v>
      </c>
      <c r="C22" s="28">
        <v>15</v>
      </c>
      <c r="D22" s="28" t="s">
        <v>13</v>
      </c>
      <c r="E22" s="29">
        <v>508357</v>
      </c>
      <c r="F22" s="30"/>
      <c r="G22" s="31" t="s">
        <v>44</v>
      </c>
    </row>
    <row r="23" spans="1:7" ht="17.25" x14ac:dyDescent="0.3">
      <c r="A23" s="27">
        <v>45398</v>
      </c>
      <c r="B23" s="28" t="s">
        <v>12</v>
      </c>
      <c r="C23" s="28">
        <v>16</v>
      </c>
      <c r="D23" s="28" t="s">
        <v>13</v>
      </c>
      <c r="E23" s="29">
        <v>684649</v>
      </c>
      <c r="F23" s="30"/>
      <c r="G23" s="31" t="s">
        <v>44</v>
      </c>
    </row>
    <row r="24" spans="1:7" ht="17.25" x14ac:dyDescent="0.3">
      <c r="A24" s="27">
        <v>45399</v>
      </c>
      <c r="B24" s="28" t="s">
        <v>12</v>
      </c>
      <c r="C24" s="28">
        <v>17</v>
      </c>
      <c r="D24" s="28" t="s">
        <v>13</v>
      </c>
      <c r="E24" s="29">
        <v>611809</v>
      </c>
      <c r="F24" s="30"/>
      <c r="G24" s="31" t="s">
        <v>44</v>
      </c>
    </row>
    <row r="25" spans="1:7" ht="17.25" x14ac:dyDescent="0.3">
      <c r="A25" s="27">
        <v>45400</v>
      </c>
      <c r="B25" s="28" t="s">
        <v>12</v>
      </c>
      <c r="C25" s="28">
        <v>18</v>
      </c>
      <c r="D25" s="28" t="s">
        <v>13</v>
      </c>
      <c r="E25" s="29">
        <v>562742</v>
      </c>
      <c r="F25" s="30"/>
      <c r="G25" s="31" t="s">
        <v>44</v>
      </c>
    </row>
    <row r="26" spans="1:7" ht="17.25" x14ac:dyDescent="0.3">
      <c r="A26" s="27">
        <v>45401</v>
      </c>
      <c r="B26" s="28" t="s">
        <v>12</v>
      </c>
      <c r="C26" s="28">
        <v>19</v>
      </c>
      <c r="D26" s="28" t="s">
        <v>13</v>
      </c>
      <c r="E26" s="29">
        <v>695551</v>
      </c>
      <c r="F26" s="30"/>
      <c r="G26" s="31" t="s">
        <v>44</v>
      </c>
    </row>
    <row r="27" spans="1:7" ht="17.25" x14ac:dyDescent="0.3">
      <c r="A27" s="27">
        <v>45402</v>
      </c>
      <c r="B27" s="28" t="s">
        <v>12</v>
      </c>
      <c r="C27" s="28">
        <v>20</v>
      </c>
      <c r="D27" s="28" t="s">
        <v>13</v>
      </c>
      <c r="E27" s="29">
        <v>230186</v>
      </c>
      <c r="F27" s="30"/>
      <c r="G27" s="31" t="s">
        <v>44</v>
      </c>
    </row>
    <row r="28" spans="1:7" ht="17.25" x14ac:dyDescent="0.3">
      <c r="A28" s="27">
        <v>45403</v>
      </c>
      <c r="B28" s="28" t="s">
        <v>12</v>
      </c>
      <c r="C28" s="28">
        <v>21</v>
      </c>
      <c r="D28" s="28" t="s">
        <v>13</v>
      </c>
      <c r="E28" s="29">
        <v>11400</v>
      </c>
      <c r="F28" s="30"/>
      <c r="G28" s="31" t="s">
        <v>44</v>
      </c>
    </row>
    <row r="29" spans="1:7" ht="17.25" x14ac:dyDescent="0.3">
      <c r="A29" s="27">
        <v>45404</v>
      </c>
      <c r="B29" s="28" t="s">
        <v>12</v>
      </c>
      <c r="C29" s="28">
        <v>22</v>
      </c>
      <c r="D29" s="28" t="s">
        <v>13</v>
      </c>
      <c r="E29" s="29">
        <v>1000588</v>
      </c>
      <c r="F29" s="30"/>
      <c r="G29" s="31" t="s">
        <v>44</v>
      </c>
    </row>
    <row r="30" spans="1:7" ht="17.25" x14ac:dyDescent="0.3">
      <c r="A30" s="27">
        <v>45405</v>
      </c>
      <c r="B30" s="28" t="s">
        <v>12</v>
      </c>
      <c r="C30" s="28">
        <v>23</v>
      </c>
      <c r="D30" s="28" t="s">
        <v>13</v>
      </c>
      <c r="E30" s="29">
        <v>1307378</v>
      </c>
      <c r="F30" s="30"/>
      <c r="G30" s="31" t="s">
        <v>44</v>
      </c>
    </row>
    <row r="31" spans="1:7" ht="17.25" x14ac:dyDescent="0.3">
      <c r="A31" s="27">
        <v>45406</v>
      </c>
      <c r="B31" s="28" t="s">
        <v>12</v>
      </c>
      <c r="C31" s="28">
        <v>24</v>
      </c>
      <c r="D31" s="28" t="s">
        <v>13</v>
      </c>
      <c r="E31" s="29">
        <v>519095</v>
      </c>
      <c r="F31" s="30"/>
      <c r="G31" s="31" t="s">
        <v>44</v>
      </c>
    </row>
    <row r="32" spans="1:7" ht="17.25" x14ac:dyDescent="0.3">
      <c r="A32" s="27">
        <v>45407</v>
      </c>
      <c r="B32" s="28" t="s">
        <v>12</v>
      </c>
      <c r="C32" s="28">
        <v>25</v>
      </c>
      <c r="D32" s="28" t="s">
        <v>13</v>
      </c>
      <c r="E32" s="29">
        <v>665103</v>
      </c>
      <c r="F32" s="30"/>
      <c r="G32" s="31" t="s">
        <v>44</v>
      </c>
    </row>
    <row r="33" spans="1:7" ht="17.25" x14ac:dyDescent="0.3">
      <c r="A33" s="27">
        <v>45408</v>
      </c>
      <c r="B33" s="28" t="s">
        <v>12</v>
      </c>
      <c r="C33" s="28">
        <v>26</v>
      </c>
      <c r="D33" s="28" t="s">
        <v>13</v>
      </c>
      <c r="E33" s="29">
        <v>521760</v>
      </c>
      <c r="F33" s="30"/>
      <c r="G33" s="31" t="s">
        <v>44</v>
      </c>
    </row>
    <row r="34" spans="1:7" ht="17.25" x14ac:dyDescent="0.3">
      <c r="A34" s="27">
        <v>45409</v>
      </c>
      <c r="B34" s="28" t="s">
        <v>12</v>
      </c>
      <c r="C34" s="28">
        <v>27</v>
      </c>
      <c r="D34" s="28" t="s">
        <v>13</v>
      </c>
      <c r="E34" s="29">
        <v>252419</v>
      </c>
      <c r="F34" s="30"/>
      <c r="G34" s="31" t="s">
        <v>44</v>
      </c>
    </row>
    <row r="35" spans="1:7" ht="17.25" x14ac:dyDescent="0.3">
      <c r="A35" s="27">
        <v>45410</v>
      </c>
      <c r="B35" s="28" t="s">
        <v>12</v>
      </c>
      <c r="C35" s="28">
        <v>28</v>
      </c>
      <c r="D35" s="28" t="s">
        <v>13</v>
      </c>
      <c r="E35" s="29">
        <v>24730</v>
      </c>
      <c r="F35" s="30"/>
      <c r="G35" s="31" t="s">
        <v>44</v>
      </c>
    </row>
    <row r="36" spans="1:7" ht="17.25" x14ac:dyDescent="0.3">
      <c r="A36" s="27">
        <v>45411</v>
      </c>
      <c r="B36" s="28" t="s">
        <v>12</v>
      </c>
      <c r="C36" s="28">
        <v>29</v>
      </c>
      <c r="D36" s="28" t="s">
        <v>13</v>
      </c>
      <c r="E36" s="29">
        <v>15238</v>
      </c>
      <c r="F36" s="30"/>
      <c r="G36" s="31" t="s">
        <v>44</v>
      </c>
    </row>
    <row r="37" spans="1:7" ht="17.25" x14ac:dyDescent="0.3">
      <c r="A37" s="27">
        <v>45412</v>
      </c>
      <c r="B37" s="28" t="s">
        <v>12</v>
      </c>
      <c r="C37" s="28">
        <v>30</v>
      </c>
      <c r="D37" s="28" t="s">
        <v>13</v>
      </c>
      <c r="E37" s="29">
        <v>757467</v>
      </c>
      <c r="F37" s="30"/>
      <c r="G37" s="31" t="s">
        <v>44</v>
      </c>
    </row>
    <row r="38" spans="1:7" ht="18" thickBot="1" x14ac:dyDescent="0.35">
      <c r="A38" s="32"/>
      <c r="B38" s="28"/>
      <c r="C38" s="28"/>
      <c r="D38" s="33" t="s">
        <v>14</v>
      </c>
      <c r="E38" s="34">
        <f>SUM(E8:E37)</f>
        <v>15568624</v>
      </c>
      <c r="F38" s="30"/>
      <c r="G38" s="28"/>
    </row>
    <row r="39" spans="1:7" s="13" customFormat="1" ht="14.25" customHeight="1" thickBot="1" x14ac:dyDescent="0.35">
      <c r="A39" s="158" t="s">
        <v>39</v>
      </c>
      <c r="B39" s="159"/>
      <c r="C39" s="159"/>
      <c r="D39" s="159"/>
      <c r="E39" s="159"/>
      <c r="F39" s="160"/>
      <c r="G39" s="35"/>
    </row>
    <row r="40" spans="1:7" ht="17.25" x14ac:dyDescent="0.3">
      <c r="A40" s="36">
        <v>45412</v>
      </c>
      <c r="B40" s="37" t="s">
        <v>15</v>
      </c>
      <c r="C40" s="37"/>
      <c r="D40" s="37" t="s">
        <v>88</v>
      </c>
      <c r="E40" s="38">
        <v>31500000</v>
      </c>
      <c r="F40" s="37"/>
      <c r="G40" s="39" t="s">
        <v>89</v>
      </c>
    </row>
    <row r="41" spans="1:7" ht="17.25" x14ac:dyDescent="0.3">
      <c r="A41" s="27">
        <v>45401</v>
      </c>
      <c r="B41" s="28" t="s">
        <v>15</v>
      </c>
      <c r="C41" s="28"/>
      <c r="D41" s="28" t="s">
        <v>66</v>
      </c>
      <c r="E41" s="29">
        <v>1223333</v>
      </c>
      <c r="F41" s="28"/>
      <c r="G41" s="39" t="s">
        <v>89</v>
      </c>
    </row>
    <row r="42" spans="1:7" ht="17.25" x14ac:dyDescent="0.3">
      <c r="A42" s="27">
        <v>45398</v>
      </c>
      <c r="B42" s="28" t="s">
        <v>15</v>
      </c>
      <c r="C42" s="28"/>
      <c r="D42" s="37" t="s">
        <v>67</v>
      </c>
      <c r="E42" s="29">
        <v>10863252</v>
      </c>
      <c r="F42" s="28"/>
      <c r="G42" s="39" t="s">
        <v>89</v>
      </c>
    </row>
    <row r="43" spans="1:7" ht="18" thickBot="1" x14ac:dyDescent="0.35">
      <c r="A43" s="40"/>
      <c r="B43" s="41"/>
      <c r="C43" s="41"/>
      <c r="D43" s="42" t="s">
        <v>16</v>
      </c>
      <c r="E43" s="43">
        <f>SUM(E40:E42)</f>
        <v>43586585</v>
      </c>
      <c r="F43" s="41"/>
      <c r="G43" s="44"/>
    </row>
    <row r="44" spans="1:7" s="14" customFormat="1" ht="18" thickBot="1" x14ac:dyDescent="0.35">
      <c r="A44" s="45"/>
      <c r="B44" s="46"/>
      <c r="C44" s="46"/>
      <c r="D44" s="47" t="s">
        <v>17</v>
      </c>
      <c r="E44" s="48"/>
      <c r="F44" s="46"/>
      <c r="G44" s="49"/>
    </row>
    <row r="45" spans="1:7" s="1" customFormat="1" ht="14.25" customHeight="1" x14ac:dyDescent="0.3">
      <c r="A45" s="36"/>
      <c r="B45" s="37" t="s">
        <v>15</v>
      </c>
      <c r="C45" s="37"/>
      <c r="D45" s="50" t="s">
        <v>90</v>
      </c>
      <c r="E45" s="38"/>
      <c r="F45" s="51"/>
      <c r="G45" s="52"/>
    </row>
    <row r="46" spans="1:7" ht="17.25" x14ac:dyDescent="0.3">
      <c r="A46" s="53"/>
      <c r="B46" s="53"/>
      <c r="C46" s="53"/>
      <c r="D46" s="53" t="s">
        <v>18</v>
      </c>
      <c r="E46" s="53"/>
      <c r="F46" s="54"/>
      <c r="G46" s="53"/>
    </row>
    <row r="47" spans="1:7" ht="18" thickBot="1" x14ac:dyDescent="0.35">
      <c r="A47" s="55"/>
      <c r="B47" s="56"/>
      <c r="C47" s="56"/>
      <c r="D47" s="57" t="s">
        <v>19</v>
      </c>
      <c r="E47" s="56"/>
      <c r="F47" s="56"/>
      <c r="G47" s="58"/>
    </row>
    <row r="48" spans="1:7" ht="18" thickBot="1" x14ac:dyDescent="0.35">
      <c r="A48" s="59">
        <v>45383</v>
      </c>
      <c r="B48" s="60" t="s">
        <v>20</v>
      </c>
      <c r="C48" s="60">
        <v>44763</v>
      </c>
      <c r="D48" s="60" t="s">
        <v>91</v>
      </c>
      <c r="E48" s="61"/>
      <c r="F48" s="61">
        <v>5000</v>
      </c>
      <c r="G48" s="60" t="s">
        <v>92</v>
      </c>
    </row>
    <row r="49" spans="1:7" ht="18" thickBot="1" x14ac:dyDescent="0.35">
      <c r="A49" s="36">
        <v>45383</v>
      </c>
      <c r="B49" s="37" t="s">
        <v>20</v>
      </c>
      <c r="C49" s="37">
        <v>44764</v>
      </c>
      <c r="D49" s="37" t="s">
        <v>93</v>
      </c>
      <c r="E49" s="38"/>
      <c r="F49" s="38">
        <v>5000</v>
      </c>
      <c r="G49" s="60" t="s">
        <v>92</v>
      </c>
    </row>
    <row r="50" spans="1:7" ht="18" thickBot="1" x14ac:dyDescent="0.35">
      <c r="A50" s="27">
        <v>45383</v>
      </c>
      <c r="B50" s="28" t="s">
        <v>20</v>
      </c>
      <c r="C50" s="28">
        <v>44765</v>
      </c>
      <c r="D50" s="28" t="s">
        <v>94</v>
      </c>
      <c r="E50" s="30"/>
      <c r="F50" s="30">
        <v>8500</v>
      </c>
      <c r="G50" s="60" t="s">
        <v>92</v>
      </c>
    </row>
    <row r="51" spans="1:7" ht="18" thickBot="1" x14ac:dyDescent="0.35">
      <c r="A51" s="27">
        <v>45383</v>
      </c>
      <c r="B51" s="28" t="s">
        <v>20</v>
      </c>
      <c r="C51" s="28">
        <v>44766</v>
      </c>
      <c r="D51" s="28" t="s">
        <v>95</v>
      </c>
      <c r="E51" s="29"/>
      <c r="F51" s="29">
        <v>8500</v>
      </c>
      <c r="G51" s="60" t="s">
        <v>92</v>
      </c>
    </row>
    <row r="52" spans="1:7" ht="18" thickBot="1" x14ac:dyDescent="0.35">
      <c r="A52" s="27">
        <v>45383</v>
      </c>
      <c r="B52" s="28" t="s">
        <v>20</v>
      </c>
      <c r="C52" s="28">
        <v>44767</v>
      </c>
      <c r="D52" s="28" t="s">
        <v>29</v>
      </c>
      <c r="E52" s="29"/>
      <c r="F52" s="29">
        <v>8500</v>
      </c>
      <c r="G52" s="60" t="s">
        <v>92</v>
      </c>
    </row>
    <row r="53" spans="1:7" ht="18" thickBot="1" x14ac:dyDescent="0.35">
      <c r="A53" s="27">
        <v>45383</v>
      </c>
      <c r="B53" s="28" t="s">
        <v>20</v>
      </c>
      <c r="C53" s="28">
        <v>44768</v>
      </c>
      <c r="D53" s="28" t="s">
        <v>96</v>
      </c>
      <c r="E53" s="29"/>
      <c r="F53" s="29">
        <v>8500</v>
      </c>
      <c r="G53" s="60" t="s">
        <v>92</v>
      </c>
    </row>
    <row r="54" spans="1:7" ht="18" thickBot="1" x14ac:dyDescent="0.35">
      <c r="A54" s="27">
        <v>45383</v>
      </c>
      <c r="B54" s="28" t="s">
        <v>20</v>
      </c>
      <c r="C54" s="28">
        <v>44769</v>
      </c>
      <c r="D54" s="28" t="s">
        <v>35</v>
      </c>
      <c r="E54" s="29"/>
      <c r="F54" s="29">
        <v>8500</v>
      </c>
      <c r="G54" s="60" t="s">
        <v>92</v>
      </c>
    </row>
    <row r="55" spans="1:7" ht="17.25" x14ac:dyDescent="0.3">
      <c r="A55" s="27">
        <v>45383</v>
      </c>
      <c r="B55" s="28" t="s">
        <v>20</v>
      </c>
      <c r="C55" s="28">
        <v>44770</v>
      </c>
      <c r="D55" s="28" t="s">
        <v>97</v>
      </c>
      <c r="E55" s="29"/>
      <c r="F55" s="29">
        <v>8500</v>
      </c>
      <c r="G55" s="60" t="s">
        <v>92</v>
      </c>
    </row>
    <row r="56" spans="1:7" ht="17.25" x14ac:dyDescent="0.3">
      <c r="A56" s="27">
        <v>45384</v>
      </c>
      <c r="B56" s="28" t="s">
        <v>20</v>
      </c>
      <c r="C56" s="28">
        <v>44771</v>
      </c>
      <c r="D56" s="62" t="s">
        <v>45</v>
      </c>
      <c r="E56" s="29"/>
      <c r="F56" s="29">
        <v>4750</v>
      </c>
      <c r="G56" s="31" t="s">
        <v>98</v>
      </c>
    </row>
    <row r="57" spans="1:7" ht="17.25" x14ac:dyDescent="0.3">
      <c r="A57" s="27">
        <v>45384</v>
      </c>
      <c r="B57" s="28" t="s">
        <v>20</v>
      </c>
      <c r="C57" s="28">
        <v>44772</v>
      </c>
      <c r="D57" s="28" t="s">
        <v>99</v>
      </c>
      <c r="E57" s="29"/>
      <c r="F57" s="29">
        <v>5700</v>
      </c>
      <c r="G57" s="31" t="s">
        <v>98</v>
      </c>
    </row>
    <row r="58" spans="1:7" ht="17.25" x14ac:dyDescent="0.3">
      <c r="A58" s="27">
        <v>45384</v>
      </c>
      <c r="B58" s="28" t="s">
        <v>20</v>
      </c>
      <c r="C58" s="28">
        <v>44773</v>
      </c>
      <c r="D58" s="28" t="s">
        <v>100</v>
      </c>
      <c r="E58" s="29"/>
      <c r="F58" s="29">
        <v>14250</v>
      </c>
      <c r="G58" s="31" t="s">
        <v>98</v>
      </c>
    </row>
    <row r="59" spans="1:7" ht="17.25" x14ac:dyDescent="0.3">
      <c r="A59" s="27">
        <v>45384</v>
      </c>
      <c r="B59" s="28" t="s">
        <v>20</v>
      </c>
      <c r="C59" s="28">
        <v>44774</v>
      </c>
      <c r="D59" s="28" t="s">
        <v>54</v>
      </c>
      <c r="E59" s="29"/>
      <c r="F59" s="29">
        <v>9500</v>
      </c>
      <c r="G59" s="31" t="s">
        <v>98</v>
      </c>
    </row>
    <row r="60" spans="1:7" ht="17.25" x14ac:dyDescent="0.3">
      <c r="A60" s="27">
        <v>45384</v>
      </c>
      <c r="B60" s="28" t="s">
        <v>20</v>
      </c>
      <c r="C60" s="28">
        <v>44775</v>
      </c>
      <c r="D60" s="28" t="s">
        <v>70</v>
      </c>
      <c r="E60" s="29"/>
      <c r="F60" s="29">
        <v>4750</v>
      </c>
      <c r="G60" s="31" t="s">
        <v>98</v>
      </c>
    </row>
    <row r="61" spans="1:7" ht="17.25" x14ac:dyDescent="0.3">
      <c r="A61" s="27">
        <v>45384</v>
      </c>
      <c r="B61" s="28" t="s">
        <v>20</v>
      </c>
      <c r="C61" s="28">
        <v>44776</v>
      </c>
      <c r="D61" s="28" t="s">
        <v>71</v>
      </c>
      <c r="E61" s="29"/>
      <c r="F61" s="29">
        <v>7600</v>
      </c>
      <c r="G61" s="31" t="s">
        <v>98</v>
      </c>
    </row>
    <row r="62" spans="1:7" ht="17.25" x14ac:dyDescent="0.3">
      <c r="A62" s="27">
        <v>45385</v>
      </c>
      <c r="B62" s="28" t="s">
        <v>20</v>
      </c>
      <c r="C62" s="28">
        <v>44777</v>
      </c>
      <c r="D62" s="28" t="s">
        <v>48</v>
      </c>
      <c r="E62" s="29"/>
      <c r="F62" s="29">
        <v>3000</v>
      </c>
      <c r="G62" s="31" t="s">
        <v>69</v>
      </c>
    </row>
    <row r="63" spans="1:7" ht="17.25" x14ac:dyDescent="0.3">
      <c r="A63" s="27">
        <v>45385</v>
      </c>
      <c r="B63" s="28" t="s">
        <v>20</v>
      </c>
      <c r="C63" s="28">
        <v>44778</v>
      </c>
      <c r="D63" s="28" t="s">
        <v>47</v>
      </c>
      <c r="E63" s="29"/>
      <c r="F63" s="29">
        <v>3000</v>
      </c>
      <c r="G63" s="31" t="s">
        <v>69</v>
      </c>
    </row>
    <row r="64" spans="1:7" ht="17.25" x14ac:dyDescent="0.3">
      <c r="A64" s="27">
        <v>45385</v>
      </c>
      <c r="B64" s="28" t="s">
        <v>20</v>
      </c>
      <c r="C64" s="28">
        <v>44779</v>
      </c>
      <c r="D64" s="28" t="s">
        <v>74</v>
      </c>
      <c r="E64" s="29"/>
      <c r="F64" s="29">
        <v>10000</v>
      </c>
      <c r="G64" s="31" t="s">
        <v>69</v>
      </c>
    </row>
    <row r="65" spans="1:7" ht="17.25" x14ac:dyDescent="0.3">
      <c r="A65" s="27">
        <v>45385</v>
      </c>
      <c r="B65" s="28" t="s">
        <v>20</v>
      </c>
      <c r="C65" s="28">
        <v>44780</v>
      </c>
      <c r="D65" s="28" t="s">
        <v>101</v>
      </c>
      <c r="E65" s="29"/>
      <c r="F65" s="29">
        <v>10000</v>
      </c>
      <c r="G65" s="31" t="s">
        <v>69</v>
      </c>
    </row>
    <row r="66" spans="1:7" ht="17.25" x14ac:dyDescent="0.3">
      <c r="A66" s="27">
        <v>45385</v>
      </c>
      <c r="B66" s="28" t="s">
        <v>20</v>
      </c>
      <c r="C66" s="28">
        <v>44781</v>
      </c>
      <c r="D66" s="28" t="s">
        <v>72</v>
      </c>
      <c r="E66" s="29"/>
      <c r="F66" s="29">
        <v>10000</v>
      </c>
      <c r="G66" s="31" t="s">
        <v>69</v>
      </c>
    </row>
    <row r="67" spans="1:7" ht="17.25" x14ac:dyDescent="0.3">
      <c r="A67" s="27">
        <v>45385</v>
      </c>
      <c r="B67" s="28" t="s">
        <v>20</v>
      </c>
      <c r="C67" s="28">
        <v>44782</v>
      </c>
      <c r="D67" s="28" t="s">
        <v>73</v>
      </c>
      <c r="E67" s="29"/>
      <c r="F67" s="29">
        <v>10000</v>
      </c>
      <c r="G67" s="31" t="s">
        <v>69</v>
      </c>
    </row>
    <row r="68" spans="1:7" ht="17.25" x14ac:dyDescent="0.3">
      <c r="A68" s="27">
        <v>45386</v>
      </c>
      <c r="B68" s="28" t="s">
        <v>20</v>
      </c>
      <c r="C68" s="28">
        <v>44783</v>
      </c>
      <c r="D68" s="28" t="s">
        <v>102</v>
      </c>
      <c r="E68" s="29"/>
      <c r="F68" s="29">
        <v>15000</v>
      </c>
      <c r="G68" s="31" t="s">
        <v>77</v>
      </c>
    </row>
    <row r="69" spans="1:7" ht="17.25" x14ac:dyDescent="0.3">
      <c r="A69" s="27">
        <v>45390</v>
      </c>
      <c r="B69" s="28" t="s">
        <v>20</v>
      </c>
      <c r="C69" s="28">
        <v>44784</v>
      </c>
      <c r="D69" s="28" t="s">
        <v>103</v>
      </c>
      <c r="E69" s="29"/>
      <c r="F69" s="29">
        <v>95160.88</v>
      </c>
      <c r="G69" s="31" t="s">
        <v>104</v>
      </c>
    </row>
    <row r="70" spans="1:7" ht="17.25" x14ac:dyDescent="0.3">
      <c r="A70" s="27">
        <v>45391</v>
      </c>
      <c r="B70" s="28" t="s">
        <v>20</v>
      </c>
      <c r="C70" s="28">
        <v>44785</v>
      </c>
      <c r="D70" s="28" t="s">
        <v>105</v>
      </c>
      <c r="E70" s="29"/>
      <c r="F70" s="29">
        <v>8000</v>
      </c>
      <c r="G70" s="31" t="s">
        <v>69</v>
      </c>
    </row>
    <row r="71" spans="1:7" ht="17.25" x14ac:dyDescent="0.3">
      <c r="A71" s="27">
        <v>45394</v>
      </c>
      <c r="B71" s="28" t="s">
        <v>20</v>
      </c>
      <c r="C71" s="28">
        <v>44786</v>
      </c>
      <c r="D71" s="28" t="s">
        <v>68</v>
      </c>
      <c r="E71" s="29"/>
      <c r="F71" s="29">
        <v>1218.56</v>
      </c>
      <c r="G71" s="31" t="s">
        <v>106</v>
      </c>
    </row>
    <row r="72" spans="1:7" ht="17.25" x14ac:dyDescent="0.3">
      <c r="A72" s="27">
        <v>45394</v>
      </c>
      <c r="B72" s="28" t="s">
        <v>20</v>
      </c>
      <c r="C72" s="28">
        <v>44787</v>
      </c>
      <c r="D72" s="28" t="s">
        <v>107</v>
      </c>
      <c r="E72" s="29"/>
      <c r="F72" s="29">
        <v>3239.5</v>
      </c>
      <c r="G72" s="31" t="s">
        <v>106</v>
      </c>
    </row>
    <row r="73" spans="1:7" ht="17.25" x14ac:dyDescent="0.3">
      <c r="A73" s="27">
        <v>45394</v>
      </c>
      <c r="B73" s="28" t="s">
        <v>20</v>
      </c>
      <c r="C73" s="28">
        <v>44788</v>
      </c>
      <c r="D73" s="28" t="s">
        <v>53</v>
      </c>
      <c r="E73" s="29"/>
      <c r="F73" s="29">
        <v>749.88</v>
      </c>
      <c r="G73" s="31" t="s">
        <v>106</v>
      </c>
    </row>
    <row r="74" spans="1:7" ht="17.25" x14ac:dyDescent="0.3">
      <c r="A74" s="27">
        <v>45394</v>
      </c>
      <c r="B74" s="28" t="s">
        <v>20</v>
      </c>
      <c r="C74" s="28">
        <v>44789</v>
      </c>
      <c r="D74" s="28" t="s">
        <v>46</v>
      </c>
      <c r="E74" s="29"/>
      <c r="F74" s="29">
        <v>751.26</v>
      </c>
      <c r="G74" s="31" t="s">
        <v>106</v>
      </c>
    </row>
    <row r="75" spans="1:7" ht="17.25" x14ac:dyDescent="0.3">
      <c r="A75" s="27">
        <v>45394</v>
      </c>
      <c r="B75" s="28" t="s">
        <v>20</v>
      </c>
      <c r="C75" s="28">
        <v>44790</v>
      </c>
      <c r="D75" s="28" t="s">
        <v>76</v>
      </c>
      <c r="E75" s="29"/>
      <c r="F75" s="29">
        <v>1502.59</v>
      </c>
      <c r="G75" s="31" t="s">
        <v>106</v>
      </c>
    </row>
    <row r="76" spans="1:7" ht="17.25" x14ac:dyDescent="0.3">
      <c r="A76" s="27">
        <v>45394</v>
      </c>
      <c r="B76" s="28" t="s">
        <v>20</v>
      </c>
      <c r="C76" s="28">
        <v>44791</v>
      </c>
      <c r="D76" s="28" t="s">
        <v>108</v>
      </c>
      <c r="E76" s="29"/>
      <c r="F76" s="29">
        <v>917.95</v>
      </c>
      <c r="G76" s="31" t="s">
        <v>106</v>
      </c>
    </row>
    <row r="77" spans="1:7" ht="17.25" x14ac:dyDescent="0.3">
      <c r="A77" s="27">
        <v>45397</v>
      </c>
      <c r="B77" s="28" t="s">
        <v>20</v>
      </c>
      <c r="C77" s="28">
        <v>44792</v>
      </c>
      <c r="D77" s="28" t="s">
        <v>75</v>
      </c>
      <c r="E77" s="29"/>
      <c r="F77" s="29">
        <v>37107.08</v>
      </c>
      <c r="G77" s="31" t="s">
        <v>109</v>
      </c>
    </row>
    <row r="78" spans="1:7" ht="17.25" x14ac:dyDescent="0.3">
      <c r="A78" s="27">
        <v>45398</v>
      </c>
      <c r="B78" s="28" t="s">
        <v>20</v>
      </c>
      <c r="C78" s="28">
        <v>44793</v>
      </c>
      <c r="D78" s="28" t="s">
        <v>103</v>
      </c>
      <c r="E78" s="29"/>
      <c r="F78" s="29">
        <v>0</v>
      </c>
      <c r="G78" s="31" t="s">
        <v>110</v>
      </c>
    </row>
    <row r="79" spans="1:7" ht="17.25" x14ac:dyDescent="0.3">
      <c r="A79" s="27">
        <v>45400</v>
      </c>
      <c r="B79" s="28" t="s">
        <v>20</v>
      </c>
      <c r="C79" s="28">
        <v>44794</v>
      </c>
      <c r="D79" s="28" t="s">
        <v>103</v>
      </c>
      <c r="E79" s="29"/>
      <c r="F79" s="29">
        <v>68931</v>
      </c>
      <c r="G79" s="31" t="s">
        <v>111</v>
      </c>
    </row>
    <row r="80" spans="1:7" ht="17.25" x14ac:dyDescent="0.3">
      <c r="A80" s="27">
        <v>45405</v>
      </c>
      <c r="B80" s="28" t="s">
        <v>20</v>
      </c>
      <c r="C80" s="28">
        <v>44795</v>
      </c>
      <c r="D80" s="28" t="s">
        <v>35</v>
      </c>
      <c r="E80" s="29"/>
      <c r="F80" s="29">
        <v>3000</v>
      </c>
      <c r="G80" s="31" t="s">
        <v>112</v>
      </c>
    </row>
    <row r="81" spans="1:7" ht="17.25" x14ac:dyDescent="0.3">
      <c r="A81" s="27">
        <v>45405</v>
      </c>
      <c r="B81" s="28" t="s">
        <v>20</v>
      </c>
      <c r="C81" s="28">
        <v>44796</v>
      </c>
      <c r="D81" s="28" t="s">
        <v>29</v>
      </c>
      <c r="E81" s="29"/>
      <c r="F81" s="29">
        <v>3000</v>
      </c>
      <c r="G81" s="31" t="s">
        <v>112</v>
      </c>
    </row>
    <row r="82" spans="1:7" ht="17.25" x14ac:dyDescent="0.3">
      <c r="A82" s="27">
        <v>45405</v>
      </c>
      <c r="B82" s="28" t="s">
        <v>20</v>
      </c>
      <c r="C82" s="28">
        <v>44797</v>
      </c>
      <c r="D82" s="28" t="s">
        <v>113</v>
      </c>
      <c r="E82" s="29"/>
      <c r="F82" s="29">
        <v>3000</v>
      </c>
      <c r="G82" s="31" t="s">
        <v>69</v>
      </c>
    </row>
    <row r="83" spans="1:7" ht="17.25" x14ac:dyDescent="0.3">
      <c r="A83" s="27">
        <v>45405</v>
      </c>
      <c r="B83" s="28" t="s">
        <v>20</v>
      </c>
      <c r="C83" s="28">
        <v>44798</v>
      </c>
      <c r="D83" s="28" t="s">
        <v>114</v>
      </c>
      <c r="E83" s="29"/>
      <c r="F83" s="29">
        <v>5000</v>
      </c>
      <c r="G83" s="31" t="s">
        <v>69</v>
      </c>
    </row>
    <row r="84" spans="1:7" ht="17.25" x14ac:dyDescent="0.3">
      <c r="A84" s="27">
        <v>45405</v>
      </c>
      <c r="B84" s="28" t="s">
        <v>20</v>
      </c>
      <c r="C84" s="28">
        <v>44799</v>
      </c>
      <c r="D84" s="28" t="s">
        <v>115</v>
      </c>
      <c r="E84" s="29"/>
      <c r="F84" s="29">
        <v>3000</v>
      </c>
      <c r="G84" s="31" t="s">
        <v>69</v>
      </c>
    </row>
    <row r="85" spans="1:7" ht="17.25" x14ac:dyDescent="0.3">
      <c r="A85" s="27">
        <v>45405</v>
      </c>
      <c r="B85" s="28" t="s">
        <v>20</v>
      </c>
      <c r="C85" s="28">
        <v>44800</v>
      </c>
      <c r="D85" s="28" t="s">
        <v>116</v>
      </c>
      <c r="E85" s="29"/>
      <c r="F85" s="29">
        <v>3000</v>
      </c>
      <c r="G85" s="31" t="s">
        <v>69</v>
      </c>
    </row>
    <row r="86" spans="1:7" ht="17.25" x14ac:dyDescent="0.3">
      <c r="A86" s="27">
        <v>45405</v>
      </c>
      <c r="B86" s="28" t="s">
        <v>20</v>
      </c>
      <c r="C86" s="28">
        <v>44801</v>
      </c>
      <c r="D86" s="28" t="s">
        <v>117</v>
      </c>
      <c r="E86" s="29"/>
      <c r="F86" s="29">
        <v>3000</v>
      </c>
      <c r="G86" s="31" t="s">
        <v>69</v>
      </c>
    </row>
    <row r="87" spans="1:7" ht="17.25" x14ac:dyDescent="0.3">
      <c r="A87" s="27">
        <v>45405</v>
      </c>
      <c r="B87" s="28" t="s">
        <v>20</v>
      </c>
      <c r="C87" s="28">
        <v>44802</v>
      </c>
      <c r="D87" s="28" t="s">
        <v>118</v>
      </c>
      <c r="E87" s="29"/>
      <c r="F87" s="29">
        <v>3000</v>
      </c>
      <c r="G87" s="31" t="s">
        <v>69</v>
      </c>
    </row>
    <row r="88" spans="1:7" ht="17.25" x14ac:dyDescent="0.3">
      <c r="A88" s="27">
        <v>45405</v>
      </c>
      <c r="B88" s="28" t="s">
        <v>20</v>
      </c>
      <c r="C88" s="28">
        <v>44803</v>
      </c>
      <c r="D88" s="28" t="s">
        <v>119</v>
      </c>
      <c r="E88" s="29"/>
      <c r="F88" s="29">
        <v>10200.959999999999</v>
      </c>
      <c r="G88" s="31" t="s">
        <v>120</v>
      </c>
    </row>
    <row r="89" spans="1:7" ht="17.25" x14ac:dyDescent="0.3">
      <c r="A89" s="27">
        <v>45405</v>
      </c>
      <c r="B89" s="28" t="s">
        <v>20</v>
      </c>
      <c r="C89" s="28">
        <v>44804</v>
      </c>
      <c r="D89" s="28" t="s">
        <v>121</v>
      </c>
      <c r="E89" s="29"/>
      <c r="F89" s="29">
        <v>12500</v>
      </c>
      <c r="G89" s="31" t="s">
        <v>120</v>
      </c>
    </row>
    <row r="90" spans="1:7" ht="17.25" x14ac:dyDescent="0.3">
      <c r="A90" s="27">
        <v>45405</v>
      </c>
      <c r="B90" s="28" t="s">
        <v>20</v>
      </c>
      <c r="C90" s="28">
        <v>44805</v>
      </c>
      <c r="D90" s="28" t="s">
        <v>122</v>
      </c>
      <c r="E90" s="29"/>
      <c r="F90" s="29">
        <v>12500</v>
      </c>
      <c r="G90" s="31" t="s">
        <v>120</v>
      </c>
    </row>
    <row r="91" spans="1:7" ht="17.25" x14ac:dyDescent="0.3">
      <c r="A91" s="27">
        <v>45405</v>
      </c>
      <c r="B91" s="28" t="s">
        <v>20</v>
      </c>
      <c r="C91" s="28">
        <v>44806</v>
      </c>
      <c r="D91" s="28" t="s">
        <v>51</v>
      </c>
      <c r="E91" s="29"/>
      <c r="F91" s="29">
        <v>12500</v>
      </c>
      <c r="G91" s="31" t="s">
        <v>120</v>
      </c>
    </row>
    <row r="92" spans="1:7" ht="17.25" x14ac:dyDescent="0.3">
      <c r="A92" s="27">
        <v>45405</v>
      </c>
      <c r="B92" s="28" t="s">
        <v>20</v>
      </c>
      <c r="C92" s="28">
        <v>44807</v>
      </c>
      <c r="D92" s="28" t="s">
        <v>123</v>
      </c>
      <c r="E92" s="29"/>
      <c r="F92" s="29">
        <v>12500</v>
      </c>
      <c r="G92" s="31" t="s">
        <v>120</v>
      </c>
    </row>
    <row r="93" spans="1:7" ht="17.25" x14ac:dyDescent="0.3">
      <c r="A93" s="27">
        <v>45405</v>
      </c>
      <c r="B93" s="28" t="s">
        <v>20</v>
      </c>
      <c r="C93" s="28">
        <v>44808</v>
      </c>
      <c r="D93" s="28" t="s">
        <v>52</v>
      </c>
      <c r="E93" s="29"/>
      <c r="F93" s="29">
        <v>12500</v>
      </c>
      <c r="G93" s="31" t="s">
        <v>120</v>
      </c>
    </row>
    <row r="94" spans="1:7" ht="17.25" x14ac:dyDescent="0.3">
      <c r="A94" s="27">
        <v>45405</v>
      </c>
      <c r="B94" s="28" t="s">
        <v>20</v>
      </c>
      <c r="C94" s="28">
        <v>44809</v>
      </c>
      <c r="D94" s="28" t="s">
        <v>53</v>
      </c>
      <c r="E94" s="29"/>
      <c r="F94" s="29">
        <v>15000</v>
      </c>
      <c r="G94" s="31" t="s">
        <v>120</v>
      </c>
    </row>
    <row r="95" spans="1:7" ht="17.25" x14ac:dyDescent="0.3">
      <c r="A95" s="27">
        <v>45405</v>
      </c>
      <c r="B95" s="28" t="s">
        <v>20</v>
      </c>
      <c r="C95" s="28">
        <v>44810</v>
      </c>
      <c r="D95" s="28" t="s">
        <v>68</v>
      </c>
      <c r="E95" s="29"/>
      <c r="F95" s="29">
        <v>12500</v>
      </c>
      <c r="G95" s="31" t="s">
        <v>120</v>
      </c>
    </row>
    <row r="96" spans="1:7" ht="17.25" x14ac:dyDescent="0.3">
      <c r="A96" s="27">
        <v>45405</v>
      </c>
      <c r="B96" s="28" t="s">
        <v>20</v>
      </c>
      <c r="C96" s="28">
        <v>44811</v>
      </c>
      <c r="D96" s="28" t="s">
        <v>124</v>
      </c>
      <c r="E96" s="29"/>
      <c r="F96" s="29">
        <v>20000</v>
      </c>
      <c r="G96" s="31" t="s">
        <v>40</v>
      </c>
    </row>
    <row r="97" spans="1:7" ht="17.25" x14ac:dyDescent="0.3">
      <c r="A97" s="27">
        <v>45405</v>
      </c>
      <c r="B97" s="28" t="s">
        <v>20</v>
      </c>
      <c r="C97" s="28">
        <v>44812</v>
      </c>
      <c r="D97" s="28" t="s">
        <v>49</v>
      </c>
      <c r="E97" s="29"/>
      <c r="F97" s="29">
        <v>15000</v>
      </c>
      <c r="G97" s="31" t="s">
        <v>120</v>
      </c>
    </row>
    <row r="98" spans="1:7" ht="17.25" x14ac:dyDescent="0.3">
      <c r="A98" s="27">
        <v>45405</v>
      </c>
      <c r="B98" s="28" t="s">
        <v>20</v>
      </c>
      <c r="C98" s="28">
        <v>44813</v>
      </c>
      <c r="D98" s="28" t="s">
        <v>50</v>
      </c>
      <c r="E98" s="29"/>
      <c r="F98" s="29">
        <v>12500</v>
      </c>
      <c r="G98" s="31" t="s">
        <v>120</v>
      </c>
    </row>
    <row r="99" spans="1:7" ht="17.25" x14ac:dyDescent="0.3">
      <c r="A99" s="27">
        <v>45405</v>
      </c>
      <c r="B99" s="28" t="s">
        <v>20</v>
      </c>
      <c r="C99" s="28">
        <v>44814</v>
      </c>
      <c r="D99" s="28" t="s">
        <v>125</v>
      </c>
      <c r="E99" s="29"/>
      <c r="F99" s="29">
        <v>10200.959999999999</v>
      </c>
      <c r="G99" s="31" t="s">
        <v>120</v>
      </c>
    </row>
    <row r="100" spans="1:7" ht="17.25" x14ac:dyDescent="0.3">
      <c r="A100" s="27">
        <v>45405</v>
      </c>
      <c r="B100" s="28" t="s">
        <v>20</v>
      </c>
      <c r="C100" s="28">
        <v>44815</v>
      </c>
      <c r="D100" s="28" t="s">
        <v>126</v>
      </c>
      <c r="E100" s="29"/>
      <c r="F100" s="29">
        <v>12500</v>
      </c>
      <c r="G100" s="31" t="s">
        <v>120</v>
      </c>
    </row>
    <row r="101" spans="1:7" ht="17.25" x14ac:dyDescent="0.3">
      <c r="A101" s="27">
        <v>45405</v>
      </c>
      <c r="B101" s="28" t="s">
        <v>20</v>
      </c>
      <c r="C101" s="28">
        <v>44816</v>
      </c>
      <c r="D101" s="28" t="s">
        <v>127</v>
      </c>
      <c r="E101" s="29"/>
      <c r="F101" s="29">
        <v>10200.959999999999</v>
      </c>
      <c r="G101" s="31" t="s">
        <v>120</v>
      </c>
    </row>
    <row r="102" spans="1:7" ht="17.25" x14ac:dyDescent="0.3">
      <c r="A102" s="27">
        <v>45405</v>
      </c>
      <c r="B102" s="28" t="s">
        <v>20</v>
      </c>
      <c r="C102" s="28">
        <v>44817</v>
      </c>
      <c r="D102" s="28" t="s">
        <v>128</v>
      </c>
      <c r="E102" s="29"/>
      <c r="F102" s="29">
        <v>10200.959999999999</v>
      </c>
      <c r="G102" s="31" t="s">
        <v>120</v>
      </c>
    </row>
    <row r="103" spans="1:7" ht="17.25" x14ac:dyDescent="0.3">
      <c r="A103" s="27">
        <v>45405</v>
      </c>
      <c r="B103" s="28" t="s">
        <v>20</v>
      </c>
      <c r="C103" s="28">
        <v>44818</v>
      </c>
      <c r="D103" s="28" t="s">
        <v>129</v>
      </c>
      <c r="E103" s="29"/>
      <c r="F103" s="29">
        <v>16698</v>
      </c>
      <c r="G103" s="31" t="s">
        <v>120</v>
      </c>
    </row>
    <row r="104" spans="1:7" ht="17.25" x14ac:dyDescent="0.3">
      <c r="A104" s="27">
        <v>45405</v>
      </c>
      <c r="B104" s="28" t="s">
        <v>20</v>
      </c>
      <c r="C104" s="28">
        <v>44819</v>
      </c>
      <c r="D104" s="28" t="s">
        <v>130</v>
      </c>
      <c r="E104" s="29"/>
      <c r="F104" s="29">
        <v>16698</v>
      </c>
      <c r="G104" s="31" t="s">
        <v>120</v>
      </c>
    </row>
    <row r="105" spans="1:7" ht="17.25" x14ac:dyDescent="0.3">
      <c r="A105" s="27">
        <v>45405</v>
      </c>
      <c r="B105" s="28" t="s">
        <v>20</v>
      </c>
      <c r="C105" s="28">
        <v>44820</v>
      </c>
      <c r="D105" s="28" t="s">
        <v>131</v>
      </c>
      <c r="E105" s="29"/>
      <c r="F105" s="29">
        <v>16698</v>
      </c>
      <c r="G105" s="31" t="s">
        <v>120</v>
      </c>
    </row>
    <row r="106" spans="1:7" ht="17.25" x14ac:dyDescent="0.3">
      <c r="A106" s="27">
        <v>45405</v>
      </c>
      <c r="B106" s="28" t="s">
        <v>20</v>
      </c>
      <c r="C106" s="28">
        <v>44821</v>
      </c>
      <c r="D106" s="28" t="s">
        <v>132</v>
      </c>
      <c r="E106" s="29"/>
      <c r="F106" s="29">
        <v>12500</v>
      </c>
      <c r="G106" s="31" t="s">
        <v>120</v>
      </c>
    </row>
    <row r="107" spans="1:7" ht="17.25" x14ac:dyDescent="0.3">
      <c r="A107" s="27">
        <v>45408</v>
      </c>
      <c r="B107" s="28" t="s">
        <v>20</v>
      </c>
      <c r="C107" s="28">
        <v>44822</v>
      </c>
      <c r="D107" s="28" t="s">
        <v>133</v>
      </c>
      <c r="E107" s="29"/>
      <c r="F107" s="29">
        <v>0</v>
      </c>
      <c r="G107" s="31" t="s">
        <v>110</v>
      </c>
    </row>
    <row r="108" spans="1:7" ht="17.25" x14ac:dyDescent="0.3">
      <c r="A108" s="27">
        <v>45408</v>
      </c>
      <c r="B108" s="28" t="s">
        <v>20</v>
      </c>
      <c r="C108" s="28">
        <v>44823</v>
      </c>
      <c r="D108" s="28" t="s">
        <v>133</v>
      </c>
      <c r="E108" s="29"/>
      <c r="F108" s="29">
        <v>0</v>
      </c>
      <c r="G108" s="31" t="s">
        <v>110</v>
      </c>
    </row>
    <row r="109" spans="1:7" ht="17.25" x14ac:dyDescent="0.3">
      <c r="A109" s="27">
        <v>45408</v>
      </c>
      <c r="B109" s="28" t="s">
        <v>20</v>
      </c>
      <c r="C109" s="28">
        <v>44824</v>
      </c>
      <c r="D109" s="28" t="s">
        <v>102</v>
      </c>
      <c r="E109" s="29"/>
      <c r="F109" s="29">
        <v>0</v>
      </c>
      <c r="G109" s="31" t="s">
        <v>110</v>
      </c>
    </row>
    <row r="110" spans="1:7" ht="17.25" x14ac:dyDescent="0.3">
      <c r="A110" s="27">
        <v>45408</v>
      </c>
      <c r="B110" s="28" t="s">
        <v>20</v>
      </c>
      <c r="C110" s="28">
        <v>44825</v>
      </c>
      <c r="D110" s="28" t="s">
        <v>134</v>
      </c>
      <c r="E110" s="29"/>
      <c r="F110" s="29">
        <v>0</v>
      </c>
      <c r="G110" s="31" t="s">
        <v>110</v>
      </c>
    </row>
    <row r="111" spans="1:7" ht="17.25" x14ac:dyDescent="0.3">
      <c r="A111" s="27">
        <v>45408</v>
      </c>
      <c r="B111" s="28" t="s">
        <v>20</v>
      </c>
      <c r="C111" s="28">
        <v>44826</v>
      </c>
      <c r="D111" s="28" t="s">
        <v>94</v>
      </c>
      <c r="E111" s="29"/>
      <c r="F111" s="29">
        <v>0</v>
      </c>
      <c r="G111" s="31" t="s">
        <v>110</v>
      </c>
    </row>
    <row r="112" spans="1:7" ht="17.25" x14ac:dyDescent="0.3">
      <c r="A112" s="27">
        <v>45408</v>
      </c>
      <c r="B112" s="28" t="s">
        <v>20</v>
      </c>
      <c r="C112" s="28">
        <v>44827</v>
      </c>
      <c r="D112" s="28" t="s">
        <v>95</v>
      </c>
      <c r="E112" s="29"/>
      <c r="F112" s="29">
        <v>0</v>
      </c>
      <c r="G112" s="31" t="s">
        <v>110</v>
      </c>
    </row>
    <row r="113" spans="1:7" ht="17.25" x14ac:dyDescent="0.3">
      <c r="A113" s="27">
        <v>45408</v>
      </c>
      <c r="B113" s="28" t="s">
        <v>20</v>
      </c>
      <c r="C113" s="28">
        <v>44828</v>
      </c>
      <c r="D113" s="28" t="s">
        <v>105</v>
      </c>
      <c r="E113" s="29"/>
      <c r="F113" s="29">
        <v>20000</v>
      </c>
      <c r="G113" s="31" t="s">
        <v>120</v>
      </c>
    </row>
    <row r="114" spans="1:7" ht="17.25" x14ac:dyDescent="0.3">
      <c r="A114" s="27">
        <v>45408</v>
      </c>
      <c r="B114" s="28" t="s">
        <v>20</v>
      </c>
      <c r="C114" s="28">
        <v>44829</v>
      </c>
      <c r="D114" s="28" t="s">
        <v>102</v>
      </c>
      <c r="E114" s="29"/>
      <c r="F114" s="29">
        <v>15000</v>
      </c>
      <c r="G114" s="31" t="s">
        <v>120</v>
      </c>
    </row>
    <row r="115" spans="1:7" ht="17.25" x14ac:dyDescent="0.3">
      <c r="A115" s="27">
        <v>45408</v>
      </c>
      <c r="B115" s="28" t="s">
        <v>20</v>
      </c>
      <c r="C115" s="28">
        <v>44830</v>
      </c>
      <c r="D115" s="28" t="s">
        <v>135</v>
      </c>
      <c r="E115" s="29"/>
      <c r="F115" s="29">
        <v>8500</v>
      </c>
      <c r="G115" s="31" t="s">
        <v>136</v>
      </c>
    </row>
    <row r="116" spans="1:7" ht="17.25" x14ac:dyDescent="0.3">
      <c r="A116" s="27">
        <v>45408</v>
      </c>
      <c r="B116" s="28" t="s">
        <v>20</v>
      </c>
      <c r="C116" s="28">
        <v>44831</v>
      </c>
      <c r="D116" s="28" t="s">
        <v>94</v>
      </c>
      <c r="E116" s="29"/>
      <c r="F116" s="29">
        <v>8500</v>
      </c>
      <c r="G116" s="31" t="s">
        <v>136</v>
      </c>
    </row>
    <row r="117" spans="1:7" ht="17.25" x14ac:dyDescent="0.3">
      <c r="A117" s="27">
        <v>45408</v>
      </c>
      <c r="B117" s="28" t="s">
        <v>20</v>
      </c>
      <c r="C117" s="28">
        <v>44832</v>
      </c>
      <c r="D117" s="28" t="s">
        <v>96</v>
      </c>
      <c r="E117" s="29"/>
      <c r="F117" s="29">
        <v>8500</v>
      </c>
      <c r="G117" s="31" t="s">
        <v>136</v>
      </c>
    </row>
    <row r="118" spans="1:7" ht="17.25" x14ac:dyDescent="0.3">
      <c r="A118" s="27">
        <v>45408</v>
      </c>
      <c r="B118" s="28" t="s">
        <v>20</v>
      </c>
      <c r="C118" s="28">
        <v>44833</v>
      </c>
      <c r="D118" s="28" t="s">
        <v>29</v>
      </c>
      <c r="E118" s="29"/>
      <c r="F118" s="29">
        <v>8500</v>
      </c>
      <c r="G118" s="31" t="s">
        <v>136</v>
      </c>
    </row>
    <row r="119" spans="1:7" ht="17.25" x14ac:dyDescent="0.3">
      <c r="A119" s="27">
        <v>45408</v>
      </c>
      <c r="B119" s="28" t="s">
        <v>20</v>
      </c>
      <c r="C119" s="28">
        <v>44834</v>
      </c>
      <c r="D119" s="28" t="s">
        <v>35</v>
      </c>
      <c r="E119" s="29"/>
      <c r="F119" s="29">
        <v>8500</v>
      </c>
      <c r="G119" s="31" t="s">
        <v>136</v>
      </c>
    </row>
    <row r="120" spans="1:7" ht="17.25" x14ac:dyDescent="0.3">
      <c r="A120" s="27">
        <v>45408</v>
      </c>
      <c r="B120" s="28" t="s">
        <v>20</v>
      </c>
      <c r="C120" s="28">
        <v>44835</v>
      </c>
      <c r="D120" s="28" t="s">
        <v>137</v>
      </c>
      <c r="E120" s="29"/>
      <c r="F120" s="29">
        <v>8500</v>
      </c>
      <c r="G120" s="31" t="s">
        <v>136</v>
      </c>
    </row>
    <row r="121" spans="1:7" ht="17.25" x14ac:dyDescent="0.3">
      <c r="A121" s="27">
        <v>45408</v>
      </c>
      <c r="B121" s="28" t="s">
        <v>20</v>
      </c>
      <c r="C121" s="28">
        <v>44836</v>
      </c>
      <c r="D121" s="28" t="s">
        <v>93</v>
      </c>
      <c r="E121" s="29"/>
      <c r="F121" s="29">
        <v>8500</v>
      </c>
      <c r="G121" s="31" t="s">
        <v>136</v>
      </c>
    </row>
    <row r="122" spans="1:7" ht="17.25" x14ac:dyDescent="0.3">
      <c r="A122" s="27">
        <v>45408</v>
      </c>
      <c r="B122" s="28" t="s">
        <v>20</v>
      </c>
      <c r="C122" s="28">
        <v>44837</v>
      </c>
      <c r="D122" s="28" t="s">
        <v>95</v>
      </c>
      <c r="E122" s="29"/>
      <c r="F122" s="29">
        <v>0</v>
      </c>
      <c r="G122" s="31" t="s">
        <v>110</v>
      </c>
    </row>
    <row r="123" spans="1:7" ht="17.25" x14ac:dyDescent="0.3">
      <c r="A123" s="27">
        <v>45408</v>
      </c>
      <c r="B123" s="28" t="s">
        <v>20</v>
      </c>
      <c r="C123" s="28">
        <v>44838</v>
      </c>
      <c r="D123" s="28" t="s">
        <v>95</v>
      </c>
      <c r="E123" s="29"/>
      <c r="F123" s="29">
        <v>8500</v>
      </c>
      <c r="G123" s="31" t="s">
        <v>136</v>
      </c>
    </row>
    <row r="124" spans="1:7" ht="17.25" x14ac:dyDescent="0.3">
      <c r="A124" s="27">
        <v>45408</v>
      </c>
      <c r="B124" s="28" t="s">
        <v>20</v>
      </c>
      <c r="C124" s="28">
        <v>44839</v>
      </c>
      <c r="D124" s="28" t="s">
        <v>138</v>
      </c>
      <c r="E124" s="29"/>
      <c r="F124" s="29">
        <v>8000</v>
      </c>
      <c r="G124" s="31" t="s">
        <v>69</v>
      </c>
    </row>
    <row r="125" spans="1:7" ht="17.25" x14ac:dyDescent="0.3">
      <c r="A125" s="27">
        <v>45408</v>
      </c>
      <c r="B125" s="28" t="s">
        <v>20</v>
      </c>
      <c r="C125" s="28">
        <v>44840</v>
      </c>
      <c r="D125" s="28" t="s">
        <v>139</v>
      </c>
      <c r="E125" s="29"/>
      <c r="F125" s="29">
        <v>8000</v>
      </c>
      <c r="G125" s="31" t="s">
        <v>69</v>
      </c>
    </row>
    <row r="126" spans="1:7" ht="17.25" x14ac:dyDescent="0.3">
      <c r="A126" s="27">
        <v>45408</v>
      </c>
      <c r="B126" s="28" t="s">
        <v>20</v>
      </c>
      <c r="C126" s="28">
        <v>44841</v>
      </c>
      <c r="D126" s="28" t="s">
        <v>140</v>
      </c>
      <c r="E126" s="29"/>
      <c r="F126" s="29">
        <v>8000</v>
      </c>
      <c r="G126" s="31" t="s">
        <v>69</v>
      </c>
    </row>
    <row r="127" spans="1:7" ht="17.25" x14ac:dyDescent="0.3">
      <c r="A127" s="27">
        <v>45408</v>
      </c>
      <c r="B127" s="28" t="s">
        <v>20</v>
      </c>
      <c r="C127" s="28">
        <v>44842</v>
      </c>
      <c r="D127" s="28" t="s">
        <v>141</v>
      </c>
      <c r="E127" s="29"/>
      <c r="F127" s="29">
        <v>8000</v>
      </c>
      <c r="G127" s="31" t="s">
        <v>69</v>
      </c>
    </row>
    <row r="128" spans="1:7" ht="18" thickBot="1" x14ac:dyDescent="0.35">
      <c r="A128" s="63"/>
      <c r="B128" s="28"/>
      <c r="C128" s="64"/>
      <c r="D128" s="65" t="s">
        <v>21</v>
      </c>
      <c r="E128" s="66"/>
      <c r="F128" s="67">
        <f>SUM(F48:F127)</f>
        <v>800526.54</v>
      </c>
      <c r="G128" s="68"/>
    </row>
    <row r="129" spans="1:7" s="1" customFormat="1" ht="14.25" customHeight="1" thickBot="1" x14ac:dyDescent="0.35">
      <c r="A129" s="69"/>
      <c r="B129" s="70"/>
      <c r="C129" s="70"/>
      <c r="D129" s="71" t="s">
        <v>22</v>
      </c>
      <c r="E129" s="70"/>
      <c r="F129" s="70"/>
      <c r="G129" s="41"/>
    </row>
    <row r="130" spans="1:7" ht="17.25" x14ac:dyDescent="0.3">
      <c r="A130" s="72">
        <v>45383</v>
      </c>
      <c r="B130" s="60" t="s">
        <v>15</v>
      </c>
      <c r="C130" s="60">
        <v>6647</v>
      </c>
      <c r="D130" s="60" t="s">
        <v>142</v>
      </c>
      <c r="E130" s="60"/>
      <c r="F130" s="61">
        <v>1000</v>
      </c>
      <c r="G130" s="73" t="s">
        <v>143</v>
      </c>
    </row>
    <row r="131" spans="1:7" ht="17.25" x14ac:dyDescent="0.3">
      <c r="A131" s="74">
        <v>45383</v>
      </c>
      <c r="B131" s="28" t="s">
        <v>15</v>
      </c>
      <c r="C131" s="28">
        <v>6648</v>
      </c>
      <c r="D131" s="28" t="s">
        <v>144</v>
      </c>
      <c r="E131" s="28"/>
      <c r="F131" s="29">
        <v>1000</v>
      </c>
      <c r="G131" s="31" t="s">
        <v>143</v>
      </c>
    </row>
    <row r="132" spans="1:7" ht="17.25" x14ac:dyDescent="0.3">
      <c r="A132" s="74">
        <v>45383</v>
      </c>
      <c r="B132" s="28" t="s">
        <v>15</v>
      </c>
      <c r="C132" s="28">
        <v>6649</v>
      </c>
      <c r="D132" s="28" t="s">
        <v>145</v>
      </c>
      <c r="E132" s="28"/>
      <c r="F132" s="29">
        <v>46084.85</v>
      </c>
      <c r="G132" s="31" t="s">
        <v>146</v>
      </c>
    </row>
    <row r="133" spans="1:7" ht="17.25" x14ac:dyDescent="0.3">
      <c r="A133" s="74">
        <v>45383</v>
      </c>
      <c r="B133" s="28" t="s">
        <v>15</v>
      </c>
      <c r="C133" s="28">
        <v>6650</v>
      </c>
      <c r="D133" s="28" t="s">
        <v>147</v>
      </c>
      <c r="E133" s="28"/>
      <c r="F133" s="29">
        <v>2022.7</v>
      </c>
      <c r="G133" s="31" t="s">
        <v>148</v>
      </c>
    </row>
    <row r="134" spans="1:7" ht="17.25" x14ac:dyDescent="0.3">
      <c r="A134" s="74">
        <v>45383</v>
      </c>
      <c r="B134" s="28" t="s">
        <v>15</v>
      </c>
      <c r="C134" s="28">
        <v>6651</v>
      </c>
      <c r="D134" s="28" t="s">
        <v>149</v>
      </c>
      <c r="E134" s="28"/>
      <c r="F134" s="29">
        <v>8200</v>
      </c>
      <c r="G134" s="31" t="s">
        <v>83</v>
      </c>
    </row>
    <row r="135" spans="1:7" ht="15.75" customHeight="1" x14ac:dyDescent="0.3">
      <c r="A135" s="74">
        <v>45383</v>
      </c>
      <c r="B135" s="28" t="s">
        <v>15</v>
      </c>
      <c r="C135" s="28">
        <v>6652</v>
      </c>
      <c r="D135" s="28" t="s">
        <v>150</v>
      </c>
      <c r="E135" s="28"/>
      <c r="F135" s="29">
        <v>2010</v>
      </c>
      <c r="G135" s="31" t="s">
        <v>83</v>
      </c>
    </row>
    <row r="136" spans="1:7" ht="17.25" x14ac:dyDescent="0.3">
      <c r="A136" s="74">
        <v>45383</v>
      </c>
      <c r="B136" s="28" t="s">
        <v>15</v>
      </c>
      <c r="C136" s="28">
        <v>6653</v>
      </c>
      <c r="D136" s="28" t="s">
        <v>151</v>
      </c>
      <c r="E136" s="28"/>
      <c r="F136" s="29">
        <v>2450</v>
      </c>
      <c r="G136" s="31" t="s">
        <v>83</v>
      </c>
    </row>
    <row r="137" spans="1:7" ht="17.25" x14ac:dyDescent="0.3">
      <c r="A137" s="27">
        <v>15432</v>
      </c>
      <c r="B137" s="28" t="s">
        <v>15</v>
      </c>
      <c r="C137" s="28">
        <v>6654</v>
      </c>
      <c r="D137" s="28" t="s">
        <v>152</v>
      </c>
      <c r="E137" s="28"/>
      <c r="F137" s="29">
        <v>26647.5</v>
      </c>
      <c r="G137" s="31" t="s">
        <v>153</v>
      </c>
    </row>
    <row r="138" spans="1:7" ht="17.25" x14ac:dyDescent="0.3">
      <c r="A138" s="74">
        <v>45384</v>
      </c>
      <c r="B138" s="28" t="s">
        <v>15</v>
      </c>
      <c r="C138" s="28">
        <v>6655</v>
      </c>
      <c r="D138" s="28" t="s">
        <v>154</v>
      </c>
      <c r="E138" s="28"/>
      <c r="F138" s="29">
        <v>7600</v>
      </c>
      <c r="G138" s="31" t="s">
        <v>155</v>
      </c>
    </row>
    <row r="139" spans="1:7" ht="17.25" x14ac:dyDescent="0.3">
      <c r="A139" s="74">
        <v>45384</v>
      </c>
      <c r="B139" s="28" t="s">
        <v>15</v>
      </c>
      <c r="C139" s="28">
        <v>6656</v>
      </c>
      <c r="D139" s="28" t="s">
        <v>156</v>
      </c>
      <c r="E139" s="28"/>
      <c r="F139" s="29">
        <v>33250</v>
      </c>
      <c r="G139" s="31" t="s">
        <v>157</v>
      </c>
    </row>
    <row r="140" spans="1:7" ht="17.25" x14ac:dyDescent="0.3">
      <c r="A140" s="74">
        <v>45384</v>
      </c>
      <c r="B140" s="28" t="s">
        <v>15</v>
      </c>
      <c r="C140" s="28">
        <v>6657</v>
      </c>
      <c r="D140" s="28" t="s">
        <v>37</v>
      </c>
      <c r="E140" s="28"/>
      <c r="F140" s="29">
        <v>42750</v>
      </c>
      <c r="G140" s="31" t="s">
        <v>158</v>
      </c>
    </row>
    <row r="141" spans="1:7" ht="17.25" x14ac:dyDescent="0.3">
      <c r="A141" s="74">
        <v>45384</v>
      </c>
      <c r="B141" s="28" t="s">
        <v>15</v>
      </c>
      <c r="C141" s="28">
        <v>6658</v>
      </c>
      <c r="D141" s="28" t="s">
        <v>82</v>
      </c>
      <c r="E141" s="28"/>
      <c r="F141" s="29">
        <v>19546.25</v>
      </c>
      <c r="G141" s="31" t="s">
        <v>159</v>
      </c>
    </row>
    <row r="142" spans="1:7" ht="17.25" x14ac:dyDescent="0.3">
      <c r="A142" s="74">
        <v>45384</v>
      </c>
      <c r="B142" s="28" t="s">
        <v>15</v>
      </c>
      <c r="C142" s="28">
        <v>6659</v>
      </c>
      <c r="D142" s="28" t="s">
        <v>160</v>
      </c>
      <c r="E142" s="28"/>
      <c r="F142" s="29">
        <v>8075</v>
      </c>
      <c r="G142" s="31" t="s">
        <v>161</v>
      </c>
    </row>
    <row r="143" spans="1:7" ht="17.25" x14ac:dyDescent="0.3">
      <c r="A143" s="74">
        <v>45384</v>
      </c>
      <c r="B143" s="28" t="s">
        <v>15</v>
      </c>
      <c r="C143" s="28">
        <v>6660</v>
      </c>
      <c r="D143" s="28" t="s">
        <v>162</v>
      </c>
      <c r="E143" s="28"/>
      <c r="F143" s="29">
        <v>13300</v>
      </c>
      <c r="G143" s="31" t="s">
        <v>163</v>
      </c>
    </row>
    <row r="144" spans="1:7" ht="17.25" x14ac:dyDescent="0.3">
      <c r="A144" s="74">
        <v>45384</v>
      </c>
      <c r="B144" s="28" t="s">
        <v>15</v>
      </c>
      <c r="C144" s="28">
        <v>6661</v>
      </c>
      <c r="D144" s="28" t="s">
        <v>164</v>
      </c>
      <c r="E144" s="28"/>
      <c r="F144" s="29">
        <v>42750</v>
      </c>
      <c r="G144" s="31" t="s">
        <v>163</v>
      </c>
    </row>
    <row r="145" spans="1:7" ht="17.25" x14ac:dyDescent="0.3">
      <c r="A145" s="74">
        <v>45384</v>
      </c>
      <c r="B145" s="28" t="s">
        <v>15</v>
      </c>
      <c r="C145" s="28">
        <v>6662</v>
      </c>
      <c r="D145" s="28" t="s">
        <v>165</v>
      </c>
      <c r="E145" s="28"/>
      <c r="F145" s="29">
        <v>8786.4699999999993</v>
      </c>
      <c r="G145" s="31" t="s">
        <v>166</v>
      </c>
    </row>
    <row r="146" spans="1:7" ht="17.25" x14ac:dyDescent="0.3">
      <c r="A146" s="74">
        <v>45385</v>
      </c>
      <c r="B146" s="28" t="s">
        <v>15</v>
      </c>
      <c r="C146" s="28">
        <v>6663</v>
      </c>
      <c r="D146" s="28" t="s">
        <v>167</v>
      </c>
      <c r="E146" s="28"/>
      <c r="F146" s="29">
        <v>4750</v>
      </c>
      <c r="G146" s="31" t="s">
        <v>168</v>
      </c>
    </row>
    <row r="147" spans="1:7" ht="17.25" x14ac:dyDescent="0.3">
      <c r="A147" s="74">
        <v>45385</v>
      </c>
      <c r="B147" s="28" t="s">
        <v>15</v>
      </c>
      <c r="C147" s="28">
        <v>6664</v>
      </c>
      <c r="D147" s="28" t="s">
        <v>78</v>
      </c>
      <c r="E147" s="28"/>
      <c r="F147" s="29">
        <v>6650</v>
      </c>
      <c r="G147" s="31" t="s">
        <v>168</v>
      </c>
    </row>
    <row r="148" spans="1:7" ht="17.25" x14ac:dyDescent="0.3">
      <c r="A148" s="74">
        <v>45385</v>
      </c>
      <c r="B148" s="28" t="s">
        <v>15</v>
      </c>
      <c r="C148" s="28">
        <v>6665</v>
      </c>
      <c r="D148" s="28" t="s">
        <v>169</v>
      </c>
      <c r="E148" s="28"/>
      <c r="F148" s="29">
        <v>9500</v>
      </c>
      <c r="G148" s="31" t="s">
        <v>168</v>
      </c>
    </row>
    <row r="149" spans="1:7" ht="17.25" x14ac:dyDescent="0.3">
      <c r="A149" s="74">
        <v>45385</v>
      </c>
      <c r="B149" s="28" t="s">
        <v>15</v>
      </c>
      <c r="C149" s="28">
        <v>6666</v>
      </c>
      <c r="D149" s="28" t="s">
        <v>170</v>
      </c>
      <c r="E149" s="28"/>
      <c r="F149" s="29">
        <v>7600</v>
      </c>
      <c r="G149" s="31" t="s">
        <v>168</v>
      </c>
    </row>
    <row r="150" spans="1:7" ht="17.25" x14ac:dyDescent="0.3">
      <c r="A150" s="74">
        <v>45385</v>
      </c>
      <c r="B150" s="28" t="s">
        <v>15</v>
      </c>
      <c r="C150" s="28">
        <v>6667</v>
      </c>
      <c r="D150" s="28" t="s">
        <v>171</v>
      </c>
      <c r="E150" s="28"/>
      <c r="F150" s="29">
        <v>6650</v>
      </c>
      <c r="G150" s="31" t="s">
        <v>168</v>
      </c>
    </row>
    <row r="151" spans="1:7" ht="17.25" x14ac:dyDescent="0.3">
      <c r="A151" s="74">
        <v>45385</v>
      </c>
      <c r="B151" s="28" t="s">
        <v>15</v>
      </c>
      <c r="C151" s="28">
        <v>6668</v>
      </c>
      <c r="D151" s="28" t="s">
        <v>172</v>
      </c>
      <c r="E151" s="28"/>
      <c r="F151" s="29">
        <v>4750</v>
      </c>
      <c r="G151" s="31" t="s">
        <v>168</v>
      </c>
    </row>
    <row r="152" spans="1:7" ht="17.25" x14ac:dyDescent="0.3">
      <c r="A152" s="74">
        <v>45385</v>
      </c>
      <c r="B152" s="28" t="s">
        <v>15</v>
      </c>
      <c r="C152" s="28">
        <v>6669</v>
      </c>
      <c r="D152" s="28" t="s">
        <v>173</v>
      </c>
      <c r="E152" s="28"/>
      <c r="F152" s="29">
        <v>9500</v>
      </c>
      <c r="G152" s="31" t="s">
        <v>168</v>
      </c>
    </row>
    <row r="153" spans="1:7" ht="17.25" x14ac:dyDescent="0.3">
      <c r="A153" s="74">
        <v>45385</v>
      </c>
      <c r="B153" s="28" t="s">
        <v>15</v>
      </c>
      <c r="C153" s="28">
        <v>6670</v>
      </c>
      <c r="D153" s="28" t="s">
        <v>174</v>
      </c>
      <c r="E153" s="28"/>
      <c r="F153" s="29">
        <v>9500</v>
      </c>
      <c r="G153" s="31" t="s">
        <v>168</v>
      </c>
    </row>
    <row r="154" spans="1:7" ht="17.25" x14ac:dyDescent="0.3">
      <c r="A154" s="74">
        <v>45385</v>
      </c>
      <c r="B154" s="28" t="s">
        <v>15</v>
      </c>
      <c r="C154" s="75" t="s">
        <v>175</v>
      </c>
      <c r="D154" s="28" t="s">
        <v>79</v>
      </c>
      <c r="E154" s="28"/>
      <c r="F154" s="76">
        <v>30000</v>
      </c>
      <c r="G154" s="31" t="s">
        <v>176</v>
      </c>
    </row>
    <row r="155" spans="1:7" ht="17.25" x14ac:dyDescent="0.3">
      <c r="A155" s="74">
        <v>45385</v>
      </c>
      <c r="B155" s="28" t="s">
        <v>15</v>
      </c>
      <c r="C155" s="75" t="s">
        <v>177</v>
      </c>
      <c r="D155" s="28" t="s">
        <v>178</v>
      </c>
      <c r="E155" s="28"/>
      <c r="F155" s="29">
        <v>7600</v>
      </c>
      <c r="G155" s="31" t="s">
        <v>168</v>
      </c>
    </row>
    <row r="156" spans="1:7" ht="17.25" x14ac:dyDescent="0.3">
      <c r="A156" s="74">
        <v>45385</v>
      </c>
      <c r="B156" s="28" t="s">
        <v>15</v>
      </c>
      <c r="C156" s="75" t="s">
        <v>179</v>
      </c>
      <c r="D156" s="28" t="s">
        <v>80</v>
      </c>
      <c r="E156" s="28"/>
      <c r="F156" s="29">
        <v>1750</v>
      </c>
      <c r="G156" s="31" t="s">
        <v>30</v>
      </c>
    </row>
    <row r="157" spans="1:7" ht="17.25" x14ac:dyDescent="0.3">
      <c r="A157" s="74">
        <v>45385</v>
      </c>
      <c r="B157" s="28" t="s">
        <v>15</v>
      </c>
      <c r="C157" s="75" t="s">
        <v>180</v>
      </c>
      <c r="D157" s="28" t="s">
        <v>181</v>
      </c>
      <c r="E157" s="28"/>
      <c r="F157" s="29">
        <v>9500</v>
      </c>
      <c r="G157" s="31" t="s">
        <v>168</v>
      </c>
    </row>
    <row r="158" spans="1:7" ht="17.25" x14ac:dyDescent="0.3">
      <c r="A158" s="74">
        <v>45385</v>
      </c>
      <c r="B158" s="28" t="s">
        <v>15</v>
      </c>
      <c r="C158" s="75" t="s">
        <v>182</v>
      </c>
      <c r="D158" s="28" t="s">
        <v>183</v>
      </c>
      <c r="E158" s="28"/>
      <c r="F158" s="29">
        <v>10000</v>
      </c>
      <c r="G158" s="31" t="s">
        <v>184</v>
      </c>
    </row>
    <row r="159" spans="1:7" ht="17.25" x14ac:dyDescent="0.3">
      <c r="A159" s="74">
        <v>45387</v>
      </c>
      <c r="B159" s="28" t="s">
        <v>15</v>
      </c>
      <c r="C159" s="75" t="s">
        <v>185</v>
      </c>
      <c r="D159" s="28" t="s">
        <v>186</v>
      </c>
      <c r="E159" s="28"/>
      <c r="F159" s="29">
        <v>9500</v>
      </c>
      <c r="G159" s="31" t="s">
        <v>168</v>
      </c>
    </row>
    <row r="160" spans="1:7" ht="17.25" x14ac:dyDescent="0.3">
      <c r="A160" s="74">
        <v>45391</v>
      </c>
      <c r="B160" s="28" t="s">
        <v>15</v>
      </c>
      <c r="C160" s="75">
        <v>6671</v>
      </c>
      <c r="D160" s="28" t="s">
        <v>187</v>
      </c>
      <c r="E160" s="28"/>
      <c r="F160" s="29">
        <v>907.5</v>
      </c>
      <c r="G160" s="31" t="s">
        <v>30</v>
      </c>
    </row>
    <row r="161" spans="1:7" ht="17.25" x14ac:dyDescent="0.3">
      <c r="A161" s="74">
        <v>45391</v>
      </c>
      <c r="B161" s="28" t="s">
        <v>15</v>
      </c>
      <c r="C161" s="75">
        <v>6672</v>
      </c>
      <c r="D161" s="28" t="s">
        <v>33</v>
      </c>
      <c r="E161" s="28"/>
      <c r="F161" s="29">
        <v>1750</v>
      </c>
      <c r="G161" s="31" t="s">
        <v>188</v>
      </c>
    </row>
    <row r="162" spans="1:7" ht="17.25" x14ac:dyDescent="0.3">
      <c r="A162" s="74">
        <v>45391</v>
      </c>
      <c r="B162" s="28" t="s">
        <v>15</v>
      </c>
      <c r="C162" s="75">
        <v>6673</v>
      </c>
      <c r="D162" s="28" t="s">
        <v>189</v>
      </c>
      <c r="E162" s="28"/>
      <c r="F162" s="29">
        <v>750</v>
      </c>
      <c r="G162" s="31" t="s">
        <v>30</v>
      </c>
    </row>
    <row r="163" spans="1:7" ht="17.25" x14ac:dyDescent="0.3">
      <c r="A163" s="74">
        <v>45391</v>
      </c>
      <c r="B163" s="28" t="s">
        <v>15</v>
      </c>
      <c r="C163" s="75">
        <v>6674</v>
      </c>
      <c r="D163" s="28" t="s">
        <v>190</v>
      </c>
      <c r="E163" s="28"/>
      <c r="F163" s="29">
        <v>158198.94</v>
      </c>
      <c r="G163" s="31" t="s">
        <v>36</v>
      </c>
    </row>
    <row r="164" spans="1:7" ht="17.25" x14ac:dyDescent="0.3">
      <c r="A164" s="74">
        <v>45391</v>
      </c>
      <c r="B164" s="28" t="s">
        <v>15</v>
      </c>
      <c r="C164" s="75">
        <v>6675</v>
      </c>
      <c r="D164" s="28" t="s">
        <v>190</v>
      </c>
      <c r="E164" s="28"/>
      <c r="F164" s="29">
        <v>38000</v>
      </c>
      <c r="G164" s="31" t="s">
        <v>36</v>
      </c>
    </row>
    <row r="165" spans="1:7" ht="17.25" x14ac:dyDescent="0.3">
      <c r="A165" s="74">
        <v>45391</v>
      </c>
      <c r="B165" s="28" t="s">
        <v>15</v>
      </c>
      <c r="C165" s="75">
        <v>6676</v>
      </c>
      <c r="D165" s="28" t="s">
        <v>191</v>
      </c>
      <c r="E165" s="28"/>
      <c r="F165" s="29">
        <v>58118.29</v>
      </c>
      <c r="G165" s="31" t="s">
        <v>192</v>
      </c>
    </row>
    <row r="166" spans="1:7" ht="17.25" x14ac:dyDescent="0.3">
      <c r="A166" s="74">
        <v>45391</v>
      </c>
      <c r="B166" s="28" t="s">
        <v>15</v>
      </c>
      <c r="C166" s="75">
        <v>6677</v>
      </c>
      <c r="D166" s="28" t="s">
        <v>191</v>
      </c>
      <c r="E166" s="28"/>
      <c r="F166" s="29">
        <v>28566.15</v>
      </c>
      <c r="G166" s="31" t="s">
        <v>193</v>
      </c>
    </row>
    <row r="167" spans="1:7" ht="17.25" x14ac:dyDescent="0.3">
      <c r="A167" s="74">
        <v>45391</v>
      </c>
      <c r="B167" s="28" t="s">
        <v>15</v>
      </c>
      <c r="C167" s="75">
        <v>6678</v>
      </c>
      <c r="D167" s="28" t="s">
        <v>194</v>
      </c>
      <c r="E167" s="28"/>
      <c r="F167" s="29">
        <v>8217.5</v>
      </c>
      <c r="G167" s="31" t="s">
        <v>195</v>
      </c>
    </row>
    <row r="168" spans="1:7" ht="17.25" x14ac:dyDescent="0.3">
      <c r="A168" s="74">
        <v>45391</v>
      </c>
      <c r="B168" s="28" t="s">
        <v>15</v>
      </c>
      <c r="C168" s="75">
        <v>6679</v>
      </c>
      <c r="D168" s="28" t="s">
        <v>196</v>
      </c>
      <c r="E168" s="28"/>
      <c r="F168" s="29">
        <v>6040.05</v>
      </c>
      <c r="G168" s="31" t="s">
        <v>197</v>
      </c>
    </row>
    <row r="169" spans="1:7" ht="17.25" x14ac:dyDescent="0.3">
      <c r="A169" s="74">
        <v>45391</v>
      </c>
      <c r="B169" s="28" t="s">
        <v>15</v>
      </c>
      <c r="C169" s="75">
        <v>6680</v>
      </c>
      <c r="D169" s="28" t="s">
        <v>196</v>
      </c>
      <c r="E169" s="28"/>
      <c r="F169" s="29">
        <v>6278.13</v>
      </c>
      <c r="G169" s="31" t="s">
        <v>198</v>
      </c>
    </row>
    <row r="170" spans="1:7" ht="17.25" x14ac:dyDescent="0.3">
      <c r="A170" s="74">
        <v>45391</v>
      </c>
      <c r="B170" s="28" t="s">
        <v>15</v>
      </c>
      <c r="C170" s="75">
        <v>6681</v>
      </c>
      <c r="D170" s="28" t="s">
        <v>196</v>
      </c>
      <c r="E170" s="28"/>
      <c r="F170" s="29">
        <v>6278.13</v>
      </c>
      <c r="G170" s="31" t="s">
        <v>199</v>
      </c>
    </row>
    <row r="171" spans="1:7" ht="17.25" x14ac:dyDescent="0.3">
      <c r="A171" s="74">
        <v>45391</v>
      </c>
      <c r="B171" s="28" t="s">
        <v>15</v>
      </c>
      <c r="C171" s="75">
        <v>6682</v>
      </c>
      <c r="D171" s="28" t="s">
        <v>196</v>
      </c>
      <c r="E171" s="28"/>
      <c r="F171" s="29">
        <v>7214.48</v>
      </c>
      <c r="G171" s="31" t="s">
        <v>200</v>
      </c>
    </row>
    <row r="172" spans="1:7" ht="17.25" x14ac:dyDescent="0.3">
      <c r="A172" s="74">
        <v>45391</v>
      </c>
      <c r="B172" s="28" t="s">
        <v>15</v>
      </c>
      <c r="C172" s="75">
        <v>6683</v>
      </c>
      <c r="D172" s="28" t="s">
        <v>201</v>
      </c>
      <c r="E172" s="28"/>
      <c r="F172" s="29">
        <v>1350</v>
      </c>
      <c r="G172" s="31" t="s">
        <v>30</v>
      </c>
    </row>
    <row r="173" spans="1:7" ht="17.25" x14ac:dyDescent="0.3">
      <c r="A173" s="74">
        <v>45391</v>
      </c>
      <c r="B173" s="28" t="s">
        <v>15</v>
      </c>
      <c r="C173" s="75">
        <v>6684</v>
      </c>
      <c r="D173" s="28" t="s">
        <v>190</v>
      </c>
      <c r="E173" s="28"/>
      <c r="F173" s="29">
        <v>156699.17000000001</v>
      </c>
      <c r="G173" s="31" t="s">
        <v>36</v>
      </c>
    </row>
    <row r="174" spans="1:7" ht="17.25" x14ac:dyDescent="0.3">
      <c r="A174" s="74">
        <v>45391</v>
      </c>
      <c r="B174" s="28" t="s">
        <v>15</v>
      </c>
      <c r="C174" s="75">
        <v>6685</v>
      </c>
      <c r="D174" s="28" t="s">
        <v>190</v>
      </c>
      <c r="E174" s="28"/>
      <c r="F174" s="29">
        <v>184890.99</v>
      </c>
      <c r="G174" s="31" t="s">
        <v>36</v>
      </c>
    </row>
    <row r="175" spans="1:7" ht="17.25" x14ac:dyDescent="0.3">
      <c r="A175" s="74">
        <v>45391</v>
      </c>
      <c r="B175" s="28" t="s">
        <v>15</v>
      </c>
      <c r="C175" s="75">
        <v>6686</v>
      </c>
      <c r="D175" s="28" t="s">
        <v>190</v>
      </c>
      <c r="E175" s="28"/>
      <c r="F175" s="29">
        <v>155886.47</v>
      </c>
      <c r="G175" s="31" t="s">
        <v>36</v>
      </c>
    </row>
    <row r="176" spans="1:7" ht="17.25" x14ac:dyDescent="0.3">
      <c r="A176" s="74">
        <v>45391</v>
      </c>
      <c r="B176" s="28" t="s">
        <v>15</v>
      </c>
      <c r="C176" s="75">
        <v>6687</v>
      </c>
      <c r="D176" s="28" t="s">
        <v>202</v>
      </c>
      <c r="E176" s="28"/>
      <c r="F176" s="29">
        <v>162853.75</v>
      </c>
      <c r="G176" s="31" t="s">
        <v>203</v>
      </c>
    </row>
    <row r="177" spans="1:7" ht="17.25" x14ac:dyDescent="0.3">
      <c r="A177" s="27">
        <v>45401</v>
      </c>
      <c r="B177" s="28" t="s">
        <v>15</v>
      </c>
      <c r="C177" s="75">
        <v>6688</v>
      </c>
      <c r="D177" s="28" t="s">
        <v>190</v>
      </c>
      <c r="E177" s="28"/>
      <c r="F177" s="29">
        <v>154474.84</v>
      </c>
      <c r="G177" s="31" t="s">
        <v>204</v>
      </c>
    </row>
    <row r="178" spans="1:7" ht="17.25" x14ac:dyDescent="0.3">
      <c r="A178" s="27">
        <v>45401</v>
      </c>
      <c r="B178" s="28" t="s">
        <v>15</v>
      </c>
      <c r="C178" s="75">
        <v>6689</v>
      </c>
      <c r="D178" s="28" t="s">
        <v>152</v>
      </c>
      <c r="E178" s="28"/>
      <c r="F178" s="29">
        <v>34062.25</v>
      </c>
      <c r="G178" s="31" t="s">
        <v>205</v>
      </c>
    </row>
    <row r="179" spans="1:7" ht="17.25" x14ac:dyDescent="0.3">
      <c r="A179" s="27">
        <v>45401</v>
      </c>
      <c r="B179" s="28" t="s">
        <v>15</v>
      </c>
      <c r="C179" s="75">
        <v>6690</v>
      </c>
      <c r="D179" s="28" t="s">
        <v>196</v>
      </c>
      <c r="E179" s="28"/>
      <c r="F179" s="29">
        <v>19844.25</v>
      </c>
      <c r="G179" s="31" t="s">
        <v>204</v>
      </c>
    </row>
    <row r="180" spans="1:7" ht="17.25" x14ac:dyDescent="0.3">
      <c r="A180" s="27">
        <v>45401</v>
      </c>
      <c r="B180" s="28" t="s">
        <v>15</v>
      </c>
      <c r="C180" s="75">
        <v>6691</v>
      </c>
      <c r="D180" s="28" t="s">
        <v>206</v>
      </c>
      <c r="E180" s="28"/>
      <c r="F180" s="29">
        <v>3100</v>
      </c>
      <c r="G180" s="31" t="s">
        <v>30</v>
      </c>
    </row>
    <row r="181" spans="1:7" ht="17.25" x14ac:dyDescent="0.3">
      <c r="A181" s="27">
        <v>45401</v>
      </c>
      <c r="B181" s="28" t="s">
        <v>15</v>
      </c>
      <c r="C181" s="75">
        <v>6692</v>
      </c>
      <c r="D181" s="28" t="s">
        <v>207</v>
      </c>
      <c r="E181" s="28"/>
      <c r="F181" s="29">
        <v>8450</v>
      </c>
      <c r="G181" s="31" t="s">
        <v>30</v>
      </c>
    </row>
    <row r="182" spans="1:7" ht="17.25" x14ac:dyDescent="0.3">
      <c r="A182" s="27">
        <v>45401</v>
      </c>
      <c r="B182" s="28" t="s">
        <v>15</v>
      </c>
      <c r="C182" s="75">
        <v>6693</v>
      </c>
      <c r="D182" s="28" t="s">
        <v>82</v>
      </c>
      <c r="E182" s="28"/>
      <c r="F182" s="29">
        <v>16625</v>
      </c>
      <c r="G182" s="31" t="s">
        <v>208</v>
      </c>
    </row>
    <row r="183" spans="1:7" ht="17.25" x14ac:dyDescent="0.3">
      <c r="A183" s="27">
        <v>45401</v>
      </c>
      <c r="B183" s="28" t="s">
        <v>15</v>
      </c>
      <c r="C183" s="75">
        <v>6694</v>
      </c>
      <c r="D183" s="28" t="s">
        <v>209</v>
      </c>
      <c r="E183" s="28"/>
      <c r="F183" s="29">
        <v>3300</v>
      </c>
      <c r="G183" s="31" t="s">
        <v>30</v>
      </c>
    </row>
    <row r="184" spans="1:7" ht="17.25" x14ac:dyDescent="0.3">
      <c r="A184" s="27">
        <v>45401</v>
      </c>
      <c r="B184" s="28" t="s">
        <v>15</v>
      </c>
      <c r="C184" s="75">
        <v>6695</v>
      </c>
      <c r="D184" s="28" t="s">
        <v>84</v>
      </c>
      <c r="E184" s="28"/>
      <c r="F184" s="29">
        <v>25000</v>
      </c>
      <c r="G184" s="31" t="s">
        <v>210</v>
      </c>
    </row>
    <row r="185" spans="1:7" ht="17.25" x14ac:dyDescent="0.3">
      <c r="A185" s="27">
        <v>45401</v>
      </c>
      <c r="B185" s="28" t="s">
        <v>15</v>
      </c>
      <c r="C185" s="75">
        <v>6696</v>
      </c>
      <c r="D185" s="28" t="s">
        <v>55</v>
      </c>
      <c r="E185" s="28"/>
      <c r="F185" s="29">
        <v>25000</v>
      </c>
      <c r="G185" s="31" t="s">
        <v>210</v>
      </c>
    </row>
    <row r="186" spans="1:7" ht="17.25" x14ac:dyDescent="0.3">
      <c r="A186" s="27">
        <v>45401</v>
      </c>
      <c r="B186" s="28" t="s">
        <v>15</v>
      </c>
      <c r="C186" s="75">
        <v>6697</v>
      </c>
      <c r="D186" s="28" t="s">
        <v>81</v>
      </c>
      <c r="E186" s="28"/>
      <c r="F186" s="29">
        <v>25000</v>
      </c>
      <c r="G186" s="31" t="s">
        <v>210</v>
      </c>
    </row>
    <row r="187" spans="1:7" ht="17.25" x14ac:dyDescent="0.3">
      <c r="A187" s="27">
        <v>45401</v>
      </c>
      <c r="B187" s="28" t="s">
        <v>15</v>
      </c>
      <c r="C187" s="75">
        <v>6698</v>
      </c>
      <c r="D187" s="28" t="s">
        <v>31</v>
      </c>
      <c r="E187" s="28"/>
      <c r="F187" s="29">
        <v>25000</v>
      </c>
      <c r="G187" s="31" t="s">
        <v>210</v>
      </c>
    </row>
    <row r="188" spans="1:7" ht="17.25" x14ac:dyDescent="0.3">
      <c r="A188" s="27">
        <v>45401</v>
      </c>
      <c r="B188" s="28" t="s">
        <v>15</v>
      </c>
      <c r="C188" s="75">
        <v>6699</v>
      </c>
      <c r="D188" s="28" t="s">
        <v>211</v>
      </c>
      <c r="E188" s="28"/>
      <c r="F188" s="29">
        <v>25000</v>
      </c>
      <c r="G188" s="31" t="s">
        <v>210</v>
      </c>
    </row>
    <row r="189" spans="1:7" ht="17.25" x14ac:dyDescent="0.3">
      <c r="A189" s="27">
        <v>45401</v>
      </c>
      <c r="B189" s="28" t="s">
        <v>15</v>
      </c>
      <c r="C189" s="75">
        <v>6700</v>
      </c>
      <c r="D189" s="28" t="s">
        <v>212</v>
      </c>
      <c r="E189" s="28"/>
      <c r="F189" s="29">
        <v>25000</v>
      </c>
      <c r="G189" s="31" t="s">
        <v>210</v>
      </c>
    </row>
    <row r="190" spans="1:7" ht="17.25" x14ac:dyDescent="0.3">
      <c r="A190" s="27">
        <v>45401</v>
      </c>
      <c r="B190" s="28" t="s">
        <v>15</v>
      </c>
      <c r="C190" s="75">
        <v>6701</v>
      </c>
      <c r="D190" s="28" t="s">
        <v>32</v>
      </c>
      <c r="E190" s="28"/>
      <c r="F190" s="29">
        <v>1000</v>
      </c>
      <c r="G190" s="31" t="s">
        <v>210</v>
      </c>
    </row>
    <row r="191" spans="1:7" ht="17.25" x14ac:dyDescent="0.3">
      <c r="A191" s="27">
        <v>45401</v>
      </c>
      <c r="B191" s="28" t="s">
        <v>15</v>
      </c>
      <c r="C191" s="75">
        <v>6702</v>
      </c>
      <c r="D191" s="28" t="s">
        <v>41</v>
      </c>
      <c r="E191" s="28"/>
      <c r="F191" s="29">
        <v>25000</v>
      </c>
      <c r="G191" s="31" t="s">
        <v>210</v>
      </c>
    </row>
    <row r="192" spans="1:7" ht="17.25" x14ac:dyDescent="0.3">
      <c r="A192" s="27">
        <v>45401</v>
      </c>
      <c r="B192" s="28" t="s">
        <v>15</v>
      </c>
      <c r="C192" s="75">
        <v>6703</v>
      </c>
      <c r="D192" s="28" t="s">
        <v>213</v>
      </c>
      <c r="E192" s="28"/>
      <c r="F192" s="29">
        <v>5000</v>
      </c>
      <c r="G192" s="31" t="s">
        <v>30</v>
      </c>
    </row>
    <row r="193" spans="1:7" ht="17.25" x14ac:dyDescent="0.3">
      <c r="A193" s="27">
        <v>45401</v>
      </c>
      <c r="B193" s="28" t="s">
        <v>15</v>
      </c>
      <c r="C193" s="75">
        <v>6704</v>
      </c>
      <c r="D193" s="28" t="s">
        <v>145</v>
      </c>
      <c r="E193" s="28"/>
      <c r="F193" s="29">
        <v>11108.47</v>
      </c>
      <c r="G193" s="31" t="s">
        <v>214</v>
      </c>
    </row>
    <row r="194" spans="1:7" ht="17.25" x14ac:dyDescent="0.3">
      <c r="A194" s="27">
        <v>45401</v>
      </c>
      <c r="B194" s="28" t="s">
        <v>15</v>
      </c>
      <c r="C194" s="75">
        <v>6705</v>
      </c>
      <c r="D194" s="28" t="s">
        <v>212</v>
      </c>
      <c r="E194" s="28"/>
      <c r="F194" s="29">
        <v>110845</v>
      </c>
      <c r="G194" s="31" t="s">
        <v>215</v>
      </c>
    </row>
    <row r="195" spans="1:7" ht="18" thickBot="1" x14ac:dyDescent="0.35">
      <c r="A195" s="77"/>
      <c r="B195" s="41"/>
      <c r="C195" s="41"/>
      <c r="D195" s="42" t="s">
        <v>23</v>
      </c>
      <c r="E195" s="41"/>
      <c r="F195" s="78">
        <f>SUM(F130:F194)</f>
        <v>1917532.1300000001</v>
      </c>
      <c r="G195" s="44"/>
    </row>
    <row r="196" spans="1:7" s="8" customFormat="1" ht="14.25" customHeight="1" x14ac:dyDescent="0.3">
      <c r="A196" s="79"/>
      <c r="B196" s="80"/>
      <c r="C196" s="81"/>
      <c r="D196" s="82" t="s">
        <v>42</v>
      </c>
      <c r="E196" s="83"/>
      <c r="F196" s="84"/>
      <c r="G196" s="85"/>
    </row>
    <row r="197" spans="1:7" ht="17.25" x14ac:dyDescent="0.3">
      <c r="A197" s="32">
        <v>45383</v>
      </c>
      <c r="B197" s="28" t="s">
        <v>15</v>
      </c>
      <c r="C197" s="86" t="s">
        <v>216</v>
      </c>
      <c r="D197" s="28" t="s">
        <v>217</v>
      </c>
      <c r="E197" s="28"/>
      <c r="F197" s="29">
        <v>98681.62</v>
      </c>
      <c r="G197" s="28" t="s">
        <v>36</v>
      </c>
    </row>
    <row r="198" spans="1:7" ht="17.25" x14ac:dyDescent="0.3">
      <c r="A198" s="36">
        <v>45383</v>
      </c>
      <c r="B198" s="37" t="s">
        <v>15</v>
      </c>
      <c r="C198" s="87" t="s">
        <v>218</v>
      </c>
      <c r="D198" s="37" t="s">
        <v>219</v>
      </c>
      <c r="E198" s="37"/>
      <c r="F198" s="38">
        <v>6864167.0199999996</v>
      </c>
      <c r="G198" s="28" t="s">
        <v>36</v>
      </c>
    </row>
    <row r="199" spans="1:7" ht="17.25" x14ac:dyDescent="0.3">
      <c r="A199" s="36">
        <v>45383</v>
      </c>
      <c r="B199" s="37" t="s">
        <v>15</v>
      </c>
      <c r="C199" s="87" t="s">
        <v>220</v>
      </c>
      <c r="D199" s="37" t="s">
        <v>221</v>
      </c>
      <c r="E199" s="37"/>
      <c r="F199" s="38">
        <v>39876.959999999999</v>
      </c>
      <c r="G199" s="28" t="s">
        <v>36</v>
      </c>
    </row>
    <row r="200" spans="1:7" ht="17.25" x14ac:dyDescent="0.3">
      <c r="A200" s="27">
        <v>45384</v>
      </c>
      <c r="B200" s="28" t="s">
        <v>15</v>
      </c>
      <c r="C200" s="75" t="s">
        <v>222</v>
      </c>
      <c r="D200" s="28" t="s">
        <v>34</v>
      </c>
      <c r="E200" s="28"/>
      <c r="F200" s="29">
        <v>9043982.4700000007</v>
      </c>
      <c r="G200" s="28" t="s">
        <v>36</v>
      </c>
    </row>
    <row r="201" spans="1:7" ht="17.25" x14ac:dyDescent="0.3">
      <c r="A201" s="27">
        <v>45385</v>
      </c>
      <c r="B201" s="28" t="s">
        <v>15</v>
      </c>
      <c r="C201" s="75" t="s">
        <v>223</v>
      </c>
      <c r="D201" s="28" t="s">
        <v>224</v>
      </c>
      <c r="E201" s="28"/>
      <c r="F201" s="29">
        <v>27233.84</v>
      </c>
      <c r="G201" s="28" t="s">
        <v>36</v>
      </c>
    </row>
    <row r="202" spans="1:7" ht="17.25" x14ac:dyDescent="0.3">
      <c r="A202" s="27">
        <v>45385</v>
      </c>
      <c r="B202" s="28" t="s">
        <v>15</v>
      </c>
      <c r="C202" s="75" t="s">
        <v>225</v>
      </c>
      <c r="D202" s="28" t="s">
        <v>226</v>
      </c>
      <c r="E202" s="28"/>
      <c r="F202" s="29">
        <v>219758.7</v>
      </c>
      <c r="G202" s="28" t="s">
        <v>36</v>
      </c>
    </row>
    <row r="203" spans="1:7" ht="17.25" x14ac:dyDescent="0.3">
      <c r="A203" s="27">
        <v>45386</v>
      </c>
      <c r="B203" s="28" t="s">
        <v>15</v>
      </c>
      <c r="C203" s="75" t="s">
        <v>227</v>
      </c>
      <c r="D203" s="28" t="s">
        <v>228</v>
      </c>
      <c r="E203" s="28"/>
      <c r="F203" s="29">
        <v>642133.80000000005</v>
      </c>
      <c r="G203" s="28" t="s">
        <v>36</v>
      </c>
    </row>
    <row r="204" spans="1:7" ht="17.25" x14ac:dyDescent="0.3">
      <c r="A204" s="27">
        <v>45391</v>
      </c>
      <c r="B204" s="28" t="s">
        <v>15</v>
      </c>
      <c r="C204" s="75" t="s">
        <v>229</v>
      </c>
      <c r="D204" s="28" t="s">
        <v>230</v>
      </c>
      <c r="E204" s="28"/>
      <c r="F204" s="29">
        <v>9237833.4299999997</v>
      </c>
      <c r="G204" s="28" t="s">
        <v>36</v>
      </c>
    </row>
    <row r="205" spans="1:7" ht="17.25" x14ac:dyDescent="0.3">
      <c r="A205" s="27">
        <v>45393</v>
      </c>
      <c r="B205" s="28" t="s">
        <v>15</v>
      </c>
      <c r="C205" s="75" t="s">
        <v>231</v>
      </c>
      <c r="D205" s="28" t="s">
        <v>232</v>
      </c>
      <c r="E205" s="28"/>
      <c r="F205" s="29">
        <v>18180326.399999999</v>
      </c>
      <c r="G205" s="28" t="s">
        <v>36</v>
      </c>
    </row>
    <row r="206" spans="1:7" ht="17.25" x14ac:dyDescent="0.3">
      <c r="A206" s="27">
        <v>45404</v>
      </c>
      <c r="B206" s="28" t="s">
        <v>15</v>
      </c>
      <c r="C206" s="75" t="s">
        <v>233</v>
      </c>
      <c r="D206" s="28" t="s">
        <v>234</v>
      </c>
      <c r="E206" s="28"/>
      <c r="F206" s="29">
        <v>105169.75</v>
      </c>
      <c r="G206" s="28" t="s">
        <v>36</v>
      </c>
    </row>
    <row r="207" spans="1:7" ht="17.25" x14ac:dyDescent="0.3">
      <c r="A207" s="27">
        <v>45405</v>
      </c>
      <c r="B207" s="28" t="s">
        <v>15</v>
      </c>
      <c r="C207" s="75" t="s">
        <v>235</v>
      </c>
      <c r="D207" s="28" t="s">
        <v>236</v>
      </c>
      <c r="E207" s="28"/>
      <c r="F207" s="29">
        <v>142500</v>
      </c>
      <c r="G207" s="28" t="s">
        <v>36</v>
      </c>
    </row>
    <row r="208" spans="1:7" ht="17.25" x14ac:dyDescent="0.3">
      <c r="A208" s="27">
        <v>45405</v>
      </c>
      <c r="B208" s="28" t="s">
        <v>15</v>
      </c>
      <c r="C208" s="75" t="s">
        <v>237</v>
      </c>
      <c r="D208" s="28" t="s">
        <v>238</v>
      </c>
      <c r="E208" s="28"/>
      <c r="F208" s="29">
        <v>734500</v>
      </c>
      <c r="G208" s="28" t="s">
        <v>36</v>
      </c>
    </row>
    <row r="209" spans="1:95" ht="17.25" x14ac:dyDescent="0.3">
      <c r="A209" s="27">
        <v>45405</v>
      </c>
      <c r="B209" s="28" t="s">
        <v>15</v>
      </c>
      <c r="C209" s="75" t="s">
        <v>239</v>
      </c>
      <c r="D209" s="28" t="s">
        <v>217</v>
      </c>
      <c r="E209" s="28"/>
      <c r="F209" s="29">
        <v>211767.22</v>
      </c>
      <c r="G209" s="28" t="s">
        <v>36</v>
      </c>
    </row>
    <row r="210" spans="1:95" ht="17.25" x14ac:dyDescent="0.3">
      <c r="A210" s="27">
        <v>45405</v>
      </c>
      <c r="B210" s="28" t="s">
        <v>15</v>
      </c>
      <c r="C210" s="75" t="s">
        <v>240</v>
      </c>
      <c r="D210" s="28" t="s">
        <v>241</v>
      </c>
      <c r="E210" s="28"/>
      <c r="F210" s="29">
        <v>42940</v>
      </c>
      <c r="G210" s="28" t="s">
        <v>36</v>
      </c>
    </row>
    <row r="211" spans="1:95" ht="17.25" x14ac:dyDescent="0.3">
      <c r="A211" s="27">
        <v>45405</v>
      </c>
      <c r="B211" s="28" t="s">
        <v>15</v>
      </c>
      <c r="C211" s="75" t="s">
        <v>242</v>
      </c>
      <c r="D211" s="28" t="s">
        <v>243</v>
      </c>
      <c r="E211" s="28"/>
      <c r="F211" s="29">
        <v>34436.75</v>
      </c>
      <c r="G211" s="28" t="s">
        <v>36</v>
      </c>
    </row>
    <row r="212" spans="1:95" ht="18" thickBot="1" x14ac:dyDescent="0.35">
      <c r="A212" s="40"/>
      <c r="B212" s="28"/>
      <c r="C212" s="88"/>
      <c r="D212" s="65" t="s">
        <v>56</v>
      </c>
      <c r="E212" s="41"/>
      <c r="F212" s="43">
        <f>SUM(F197:F211)</f>
        <v>45625307.959999993</v>
      </c>
      <c r="G212" s="44"/>
    </row>
    <row r="213" spans="1:95" ht="17.25" x14ac:dyDescent="0.3">
      <c r="A213" s="89"/>
      <c r="B213" s="90"/>
      <c r="C213" s="90"/>
      <c r="D213" s="91" t="s">
        <v>244</v>
      </c>
      <c r="E213" s="90"/>
      <c r="F213" s="90"/>
      <c r="G213" s="28"/>
    </row>
    <row r="214" spans="1:95" ht="17.25" x14ac:dyDescent="0.3">
      <c r="A214" s="92">
        <v>45399</v>
      </c>
      <c r="B214" s="93" t="s">
        <v>15</v>
      </c>
      <c r="C214" s="94" t="s">
        <v>245</v>
      </c>
      <c r="D214" s="95" t="s">
        <v>246</v>
      </c>
      <c r="E214" s="96"/>
      <c r="F214" s="97">
        <v>18576.7</v>
      </c>
      <c r="G214" s="28" t="s">
        <v>36</v>
      </c>
    </row>
    <row r="215" spans="1:95" ht="17.25" x14ac:dyDescent="0.3">
      <c r="A215" s="98">
        <v>45400</v>
      </c>
      <c r="B215" s="93" t="s">
        <v>15</v>
      </c>
      <c r="C215" s="99" t="s">
        <v>247</v>
      </c>
      <c r="D215" s="100" t="s">
        <v>248</v>
      </c>
      <c r="E215" s="96"/>
      <c r="F215" s="101">
        <v>16095.72</v>
      </c>
      <c r="G215" s="28" t="s">
        <v>36</v>
      </c>
    </row>
    <row r="216" spans="1:95" ht="17.25" x14ac:dyDescent="0.3">
      <c r="A216" s="98">
        <v>45400</v>
      </c>
      <c r="B216" s="93" t="s">
        <v>15</v>
      </c>
      <c r="C216" s="99" t="s">
        <v>249</v>
      </c>
      <c r="D216" s="100" t="s">
        <v>248</v>
      </c>
      <c r="E216" s="96"/>
      <c r="F216" s="101">
        <v>59551</v>
      </c>
      <c r="G216" s="28" t="s">
        <v>36</v>
      </c>
    </row>
    <row r="217" spans="1:95" s="103" customFormat="1" ht="17.25" x14ac:dyDescent="0.3">
      <c r="A217" s="98">
        <v>45405</v>
      </c>
      <c r="B217" s="93" t="s">
        <v>15</v>
      </c>
      <c r="C217" s="99" t="s">
        <v>250</v>
      </c>
      <c r="D217" s="100" t="s">
        <v>251</v>
      </c>
      <c r="E217" s="96"/>
      <c r="F217" s="101">
        <v>114153.73</v>
      </c>
      <c r="G217" s="28" t="s">
        <v>36</v>
      </c>
      <c r="H217" s="102"/>
      <c r="I217" s="102"/>
      <c r="J217" s="102"/>
      <c r="K217" s="102"/>
      <c r="L217" s="102"/>
      <c r="M217" s="102"/>
      <c r="N217" s="102"/>
      <c r="O217" s="102"/>
      <c r="P217" s="102"/>
      <c r="Q217" s="102"/>
      <c r="R217" s="102"/>
      <c r="S217" s="102"/>
      <c r="T217" s="102"/>
      <c r="U217" s="102"/>
      <c r="V217" s="102"/>
      <c r="W217" s="102"/>
      <c r="X217" s="102"/>
      <c r="Y217" s="102"/>
      <c r="Z217" s="102"/>
      <c r="AA217" s="102"/>
      <c r="AB217" s="102"/>
      <c r="AC217" s="102"/>
      <c r="AD217" s="102"/>
      <c r="AE217" s="102"/>
      <c r="AF217" s="102"/>
      <c r="AG217" s="102"/>
      <c r="AH217" s="102"/>
      <c r="AI217" s="102"/>
      <c r="AJ217" s="102"/>
      <c r="AK217" s="102"/>
      <c r="AL217" s="102"/>
      <c r="AM217" s="102"/>
      <c r="AN217" s="102"/>
      <c r="AO217" s="102"/>
      <c r="AP217" s="102"/>
      <c r="AQ217" s="102"/>
      <c r="AR217" s="102"/>
      <c r="AS217" s="102"/>
      <c r="AT217" s="102"/>
      <c r="AU217" s="102"/>
      <c r="AV217" s="102"/>
      <c r="AW217" s="102"/>
      <c r="AX217" s="102"/>
      <c r="AY217" s="102"/>
      <c r="AZ217" s="102"/>
      <c r="BA217" s="102"/>
      <c r="BB217" s="102"/>
      <c r="BC217" s="102"/>
      <c r="BD217" s="102"/>
      <c r="BE217" s="102"/>
      <c r="BF217" s="102"/>
      <c r="BG217" s="102"/>
      <c r="BH217" s="102"/>
      <c r="BI217" s="102"/>
      <c r="BJ217" s="102"/>
      <c r="BK217" s="102"/>
      <c r="BL217" s="102"/>
      <c r="BM217" s="102"/>
      <c r="BN217" s="102"/>
      <c r="BO217" s="102"/>
      <c r="BP217" s="102"/>
      <c r="BQ217" s="102"/>
      <c r="BR217" s="102"/>
      <c r="BS217" s="102"/>
      <c r="BT217" s="102"/>
      <c r="BU217" s="102"/>
      <c r="BV217" s="102"/>
      <c r="BW217" s="102"/>
      <c r="BX217" s="102"/>
      <c r="BY217" s="102"/>
      <c r="BZ217" s="102"/>
      <c r="CA217" s="102"/>
      <c r="CB217" s="102"/>
      <c r="CC217" s="102"/>
      <c r="CD217" s="102"/>
      <c r="CE217" s="102"/>
      <c r="CF217" s="102"/>
      <c r="CG217" s="102"/>
      <c r="CH217" s="102"/>
      <c r="CI217" s="102"/>
      <c r="CJ217" s="102"/>
      <c r="CK217" s="102"/>
      <c r="CL217" s="102"/>
      <c r="CM217" s="102"/>
      <c r="CN217" s="102"/>
      <c r="CO217" s="102"/>
      <c r="CP217" s="102"/>
      <c r="CQ217" s="102"/>
    </row>
    <row r="218" spans="1:95" s="103" customFormat="1" ht="17.25" x14ac:dyDescent="0.3">
      <c r="A218" s="98">
        <v>45405</v>
      </c>
      <c r="B218" s="93" t="s">
        <v>15</v>
      </c>
      <c r="C218" s="99" t="s">
        <v>252</v>
      </c>
      <c r="D218" s="100" t="s">
        <v>253</v>
      </c>
      <c r="E218" s="96"/>
      <c r="F218" s="101">
        <v>78790.27</v>
      </c>
      <c r="G218" s="28" t="s">
        <v>36</v>
      </c>
      <c r="H218" s="102"/>
      <c r="I218" s="102"/>
      <c r="J218" s="102"/>
      <c r="K218" s="102"/>
      <c r="L218" s="102"/>
      <c r="M218" s="102"/>
      <c r="N218" s="102"/>
      <c r="O218" s="102"/>
      <c r="P218" s="102"/>
      <c r="Q218" s="102"/>
      <c r="R218" s="102"/>
      <c r="S218" s="102"/>
      <c r="T218" s="102"/>
      <c r="U218" s="102"/>
      <c r="V218" s="102"/>
      <c r="W218" s="102"/>
      <c r="X218" s="102"/>
      <c r="Y218" s="102"/>
      <c r="Z218" s="102"/>
      <c r="AA218" s="102"/>
      <c r="AB218" s="102"/>
      <c r="AC218" s="102"/>
      <c r="AD218" s="102"/>
      <c r="AE218" s="102"/>
      <c r="AF218" s="102"/>
      <c r="AG218" s="102"/>
      <c r="AH218" s="102"/>
      <c r="AI218" s="102"/>
      <c r="AJ218" s="102"/>
      <c r="AK218" s="102"/>
      <c r="AL218" s="102"/>
      <c r="AM218" s="102"/>
      <c r="AN218" s="102"/>
      <c r="AO218" s="102"/>
      <c r="AP218" s="102"/>
      <c r="AQ218" s="102"/>
      <c r="AR218" s="102"/>
      <c r="AS218" s="102"/>
      <c r="AT218" s="102"/>
      <c r="AU218" s="102"/>
      <c r="AV218" s="102"/>
      <c r="AW218" s="102"/>
      <c r="AX218" s="102"/>
      <c r="AY218" s="102"/>
      <c r="AZ218" s="102"/>
      <c r="BA218" s="102"/>
      <c r="BB218" s="102"/>
      <c r="BC218" s="102"/>
      <c r="BD218" s="102"/>
      <c r="BE218" s="102"/>
      <c r="BF218" s="102"/>
      <c r="BG218" s="102"/>
      <c r="BH218" s="102"/>
      <c r="BI218" s="102"/>
      <c r="BJ218" s="102"/>
      <c r="BK218" s="102"/>
      <c r="BL218" s="102"/>
      <c r="BM218" s="102"/>
      <c r="BN218" s="102"/>
      <c r="BO218" s="102"/>
      <c r="BP218" s="102"/>
      <c r="BQ218" s="102"/>
      <c r="BR218" s="102"/>
      <c r="BS218" s="102"/>
      <c r="BT218" s="102"/>
      <c r="BU218" s="102"/>
      <c r="BV218" s="102"/>
      <c r="BW218" s="102"/>
      <c r="BX218" s="102"/>
      <c r="BY218" s="102"/>
      <c r="BZ218" s="102"/>
      <c r="CA218" s="102"/>
      <c r="CB218" s="102"/>
      <c r="CC218" s="102"/>
      <c r="CD218" s="102"/>
      <c r="CE218" s="102"/>
      <c r="CF218" s="102"/>
      <c r="CG218" s="102"/>
      <c r="CH218" s="102"/>
      <c r="CI218" s="102"/>
      <c r="CJ218" s="102"/>
      <c r="CK218" s="102"/>
      <c r="CL218" s="102"/>
      <c r="CM218" s="102"/>
      <c r="CN218" s="102"/>
      <c r="CO218" s="102"/>
      <c r="CP218" s="102"/>
      <c r="CQ218" s="102"/>
    </row>
    <row r="219" spans="1:95" ht="17.25" x14ac:dyDescent="0.3">
      <c r="A219" s="98"/>
      <c r="B219" s="93" t="s">
        <v>15</v>
      </c>
      <c r="C219" s="99"/>
      <c r="D219" s="104" t="s">
        <v>56</v>
      </c>
      <c r="E219" s="96"/>
      <c r="F219" s="105">
        <f>SUM(F214:F218)</f>
        <v>287167.42</v>
      </c>
      <c r="G219" s="41"/>
    </row>
    <row r="220" spans="1:95" ht="17.25" x14ac:dyDescent="0.3">
      <c r="A220" s="106"/>
      <c r="B220" s="107"/>
      <c r="C220" s="108"/>
      <c r="D220" s="109" t="s">
        <v>254</v>
      </c>
      <c r="E220" s="110"/>
      <c r="F220" s="111"/>
      <c r="G220" s="112"/>
    </row>
    <row r="221" spans="1:95" ht="17.25" x14ac:dyDescent="0.3">
      <c r="A221" s="40">
        <v>45406</v>
      </c>
      <c r="B221" s="28" t="s">
        <v>15</v>
      </c>
      <c r="C221" s="88" t="s">
        <v>255</v>
      </c>
      <c r="D221" s="41" t="s">
        <v>256</v>
      </c>
      <c r="E221" s="41"/>
      <c r="F221" s="113">
        <v>1122401.95</v>
      </c>
      <c r="G221" s="44" t="s">
        <v>257</v>
      </c>
    </row>
    <row r="222" spans="1:95" ht="17.25" x14ac:dyDescent="0.3">
      <c r="A222" s="114"/>
      <c r="B222" s="28" t="s">
        <v>15</v>
      </c>
      <c r="C222" s="88"/>
      <c r="D222" s="104" t="s">
        <v>57</v>
      </c>
      <c r="E222" s="41"/>
      <c r="F222" s="115">
        <f>SUM(F221)</f>
        <v>1122401.95</v>
      </c>
      <c r="G222" s="116"/>
    </row>
    <row r="223" spans="1:95" ht="17.25" x14ac:dyDescent="0.3">
      <c r="A223" s="89"/>
      <c r="B223" s="90"/>
      <c r="C223" s="90"/>
      <c r="D223" s="91" t="s">
        <v>244</v>
      </c>
      <c r="E223" s="90"/>
      <c r="F223" s="90"/>
      <c r="G223" s="28"/>
    </row>
    <row r="224" spans="1:95" ht="17.25" x14ac:dyDescent="0.3">
      <c r="A224" s="98">
        <v>45406</v>
      </c>
      <c r="B224" s="117" t="s">
        <v>15</v>
      </c>
      <c r="C224" s="99" t="s">
        <v>258</v>
      </c>
      <c r="D224" s="93" t="s">
        <v>259</v>
      </c>
      <c r="E224" s="96"/>
      <c r="F224" s="118">
        <v>30000</v>
      </c>
      <c r="G224" s="41" t="s">
        <v>260</v>
      </c>
    </row>
    <row r="225" spans="1:7" ht="17.25" x14ac:dyDescent="0.3">
      <c r="A225" s="98">
        <v>45406</v>
      </c>
      <c r="B225" s="117" t="s">
        <v>15</v>
      </c>
      <c r="C225" s="99" t="s">
        <v>261</v>
      </c>
      <c r="D225" s="93" t="s">
        <v>262</v>
      </c>
      <c r="E225" s="96"/>
      <c r="F225" s="118">
        <v>8788303.9700000007</v>
      </c>
      <c r="G225" s="41" t="s">
        <v>260</v>
      </c>
    </row>
    <row r="226" spans="1:7" ht="17.25" x14ac:dyDescent="0.3">
      <c r="A226" s="98"/>
      <c r="B226" s="117" t="s">
        <v>15</v>
      </c>
      <c r="C226" s="119"/>
      <c r="D226" s="104" t="s">
        <v>57</v>
      </c>
      <c r="E226" s="96"/>
      <c r="F226" s="120">
        <f>SUM(F224:F225)</f>
        <v>8818303.9700000007</v>
      </c>
      <c r="G226" s="41"/>
    </row>
    <row r="227" spans="1:7" ht="17.25" x14ac:dyDescent="0.3">
      <c r="A227" s="89"/>
      <c r="B227" s="90"/>
      <c r="C227" s="90"/>
      <c r="D227" s="91" t="s">
        <v>58</v>
      </c>
      <c r="E227" s="90"/>
      <c r="F227" s="90"/>
      <c r="G227" s="28"/>
    </row>
    <row r="228" spans="1:7" ht="34.5" x14ac:dyDescent="0.3">
      <c r="A228" s="98">
        <v>45412</v>
      </c>
      <c r="B228" s="98" t="s">
        <v>15</v>
      </c>
      <c r="C228" s="119" t="s">
        <v>263</v>
      </c>
      <c r="D228" s="93" t="s">
        <v>24</v>
      </c>
      <c r="E228" s="121"/>
      <c r="F228" s="122">
        <v>1098810</v>
      </c>
      <c r="G228" s="41" t="s">
        <v>264</v>
      </c>
    </row>
    <row r="229" spans="1:7" ht="34.5" x14ac:dyDescent="0.3">
      <c r="A229" s="98">
        <v>45412</v>
      </c>
      <c r="B229" s="98" t="s">
        <v>15</v>
      </c>
      <c r="C229" s="119" t="s">
        <v>263</v>
      </c>
      <c r="D229" s="100" t="s">
        <v>265</v>
      </c>
      <c r="E229" s="121"/>
      <c r="F229" s="122">
        <v>114113</v>
      </c>
      <c r="G229" s="41" t="s">
        <v>264</v>
      </c>
    </row>
    <row r="230" spans="1:7" ht="17.25" x14ac:dyDescent="0.3">
      <c r="A230" s="98"/>
      <c r="B230" s="117"/>
      <c r="C230" s="119"/>
      <c r="D230" s="104" t="s">
        <v>57</v>
      </c>
      <c r="E230" s="121"/>
      <c r="F230" s="123">
        <f>SUM(F228:F229)</f>
        <v>1212923</v>
      </c>
      <c r="G230" s="41"/>
    </row>
    <row r="231" spans="1:7" ht="17.25" x14ac:dyDescent="0.3">
      <c r="A231" s="106"/>
      <c r="B231" s="107"/>
      <c r="C231" s="108"/>
      <c r="D231" s="109" t="s">
        <v>85</v>
      </c>
      <c r="E231" s="110"/>
      <c r="F231" s="111"/>
      <c r="G231" s="112"/>
    </row>
    <row r="232" spans="1:7" ht="34.5" x14ac:dyDescent="0.3">
      <c r="A232" s="98">
        <v>45412</v>
      </c>
      <c r="B232" s="98" t="s">
        <v>15</v>
      </c>
      <c r="C232" s="119" t="s">
        <v>263</v>
      </c>
      <c r="D232" s="93" t="s">
        <v>24</v>
      </c>
      <c r="E232" s="121"/>
      <c r="F232" s="122">
        <v>12769</v>
      </c>
      <c r="G232" s="41" t="s">
        <v>264</v>
      </c>
    </row>
    <row r="233" spans="1:7" ht="17.25" x14ac:dyDescent="0.3">
      <c r="A233" s="98"/>
      <c r="B233" s="117"/>
      <c r="C233" s="119"/>
      <c r="D233" s="104" t="s">
        <v>57</v>
      </c>
      <c r="E233" s="121"/>
      <c r="F233" s="123">
        <f>SUM(F232)</f>
        <v>12769</v>
      </c>
      <c r="G233" s="41"/>
    </row>
    <row r="234" spans="1:7" ht="18" thickBot="1" x14ac:dyDescent="0.35">
      <c r="A234" s="106"/>
      <c r="B234" s="107"/>
      <c r="C234" s="108"/>
      <c r="D234" s="124" t="s">
        <v>25</v>
      </c>
      <c r="E234" s="70"/>
      <c r="F234" s="125"/>
      <c r="G234" s="112"/>
    </row>
    <row r="235" spans="1:7" ht="15" customHeight="1" x14ac:dyDescent="0.3">
      <c r="A235" s="126">
        <v>45385</v>
      </c>
      <c r="B235" s="127" t="s">
        <v>15</v>
      </c>
      <c r="C235" s="128" t="s">
        <v>43</v>
      </c>
      <c r="D235" s="127" t="s">
        <v>266</v>
      </c>
      <c r="E235" s="129" t="s">
        <v>59</v>
      </c>
      <c r="F235" s="130">
        <v>38721.58</v>
      </c>
      <c r="G235" s="131" t="s">
        <v>267</v>
      </c>
    </row>
    <row r="236" spans="1:7" ht="15" customHeight="1" x14ac:dyDescent="0.3">
      <c r="A236" s="92">
        <v>45392</v>
      </c>
      <c r="B236" s="93" t="s">
        <v>15</v>
      </c>
      <c r="C236" s="132"/>
      <c r="D236" s="93" t="s">
        <v>38</v>
      </c>
      <c r="E236" s="96"/>
      <c r="F236" s="118">
        <v>442915.51</v>
      </c>
      <c r="G236" s="28" t="s">
        <v>268</v>
      </c>
    </row>
    <row r="237" spans="1:7" ht="15" customHeight="1" x14ac:dyDescent="0.3">
      <c r="A237" s="92">
        <v>45401</v>
      </c>
      <c r="B237" s="93" t="s">
        <v>15</v>
      </c>
      <c r="C237" s="132"/>
      <c r="D237" s="93" t="s">
        <v>38</v>
      </c>
      <c r="E237" s="96"/>
      <c r="F237" s="118">
        <v>19500</v>
      </c>
      <c r="G237" s="28" t="s">
        <v>269</v>
      </c>
    </row>
    <row r="238" spans="1:7" ht="15" customHeight="1" x14ac:dyDescent="0.3">
      <c r="A238" s="133"/>
      <c r="B238" s="117"/>
      <c r="C238" s="119"/>
      <c r="D238" s="117"/>
      <c r="E238" s="134"/>
      <c r="F238" s="135">
        <f>SUM(F235:F237)</f>
        <v>501137.09</v>
      </c>
      <c r="G238" s="116"/>
    </row>
    <row r="239" spans="1:7" ht="18" thickBot="1" x14ac:dyDescent="0.35">
      <c r="A239" s="136"/>
      <c r="B239" s="64"/>
      <c r="C239" s="64"/>
      <c r="D239" s="65" t="s">
        <v>26</v>
      </c>
      <c r="E239" s="137">
        <f>E38+E43</f>
        <v>59155209</v>
      </c>
      <c r="F239" s="137">
        <f>F128+F195+F212+F219+F222+F226+F230+F233+F238</f>
        <v>60298069.060000002</v>
      </c>
      <c r="G239" s="68"/>
    </row>
    <row r="240" spans="1:7" s="1" customFormat="1" ht="14.25" customHeight="1" x14ac:dyDescent="0.3">
      <c r="A240" s="21"/>
      <c r="B240" s="21"/>
      <c r="C240" s="21"/>
      <c r="D240" s="138"/>
      <c r="E240" s="139"/>
      <c r="F240" s="139"/>
      <c r="G240" s="21"/>
    </row>
    <row r="241" spans="1:7" s="1" customFormat="1" ht="14.25" customHeight="1" x14ac:dyDescent="0.3">
      <c r="A241" s="21"/>
      <c r="B241" s="21"/>
      <c r="C241" s="21"/>
      <c r="D241" s="138"/>
      <c r="E241" s="139"/>
      <c r="F241" s="139"/>
      <c r="G241" s="21"/>
    </row>
    <row r="242" spans="1:7" s="1" customFormat="1" ht="14.25" customHeight="1" x14ac:dyDescent="0.3">
      <c r="A242" s="21"/>
      <c r="B242" s="21"/>
      <c r="C242" s="21"/>
      <c r="D242" s="138"/>
      <c r="E242" s="139" t="s">
        <v>270</v>
      </c>
      <c r="F242" s="139"/>
      <c r="G242" s="21"/>
    </row>
    <row r="243" spans="1:7" s="1" customFormat="1" ht="14.25" customHeight="1" x14ac:dyDescent="0.3">
      <c r="A243" s="148" t="s">
        <v>60</v>
      </c>
      <c r="B243" s="148"/>
      <c r="C243" s="148"/>
      <c r="D243" s="150" t="s">
        <v>273</v>
      </c>
      <c r="E243" s="150"/>
      <c r="F243" s="150"/>
      <c r="G243" s="140"/>
    </row>
    <row r="244" spans="1:7" s="1" customFormat="1" ht="14.25" customHeight="1" x14ac:dyDescent="0.3">
      <c r="A244" s="151" t="s">
        <v>61</v>
      </c>
      <c r="B244" s="151"/>
      <c r="C244" s="151"/>
      <c r="D244" s="150"/>
      <c r="E244" s="150"/>
      <c r="F244" s="150"/>
      <c r="G244" s="141"/>
    </row>
    <row r="245" spans="1:7" s="1" customFormat="1" ht="14.25" customHeight="1" x14ac:dyDescent="0.3">
      <c r="A245" s="149" t="s">
        <v>62</v>
      </c>
      <c r="B245" s="149"/>
      <c r="C245" s="149"/>
      <c r="D245" s="152"/>
      <c r="E245" s="152"/>
      <c r="F245" s="152"/>
      <c r="G245" s="141"/>
    </row>
    <row r="246" spans="1:7" s="1" customFormat="1" ht="14.25" customHeight="1" x14ac:dyDescent="0.3">
      <c r="A246" s="142"/>
      <c r="B246" s="142"/>
      <c r="C246" s="142"/>
      <c r="D246" s="142"/>
      <c r="E246" s="142"/>
      <c r="F246" s="142"/>
      <c r="G246" s="141"/>
    </row>
    <row r="247" spans="1:7" s="1" customFormat="1" ht="14.25" customHeight="1" x14ac:dyDescent="0.3">
      <c r="A247" s="142"/>
      <c r="B247" s="142"/>
      <c r="C247" s="142"/>
      <c r="D247" s="142"/>
      <c r="E247" s="142"/>
      <c r="F247" s="142"/>
      <c r="G247" s="141"/>
    </row>
    <row r="248" spans="1:7" s="1" customFormat="1" ht="14.25" customHeight="1" x14ac:dyDescent="0.3">
      <c r="A248" s="142"/>
      <c r="B248" s="142"/>
      <c r="C248" s="142"/>
      <c r="D248" s="142"/>
      <c r="E248" s="142"/>
      <c r="F248" s="142"/>
      <c r="G248" s="143"/>
    </row>
    <row r="249" spans="1:7" s="1" customFormat="1" ht="14.25" customHeight="1" x14ac:dyDescent="0.3">
      <c r="A249" s="142"/>
      <c r="B249" s="142"/>
      <c r="C249" s="142"/>
      <c r="D249" s="142"/>
      <c r="E249" s="142"/>
      <c r="F249" s="142"/>
      <c r="G249" s="143"/>
    </row>
    <row r="250" spans="1:7" s="1" customFormat="1" ht="14.25" customHeight="1" x14ac:dyDescent="0.3">
      <c r="A250" s="142"/>
      <c r="B250" s="142"/>
      <c r="C250" s="142"/>
      <c r="D250" s="142"/>
      <c r="E250" s="142"/>
      <c r="F250" s="142"/>
      <c r="G250" s="143"/>
    </row>
    <row r="251" spans="1:7" s="1" customFormat="1" ht="14.25" customHeight="1" x14ac:dyDescent="0.3">
      <c r="A251" s="148" t="s">
        <v>27</v>
      </c>
      <c r="B251" s="148"/>
      <c r="C251" s="148"/>
      <c r="D251" s="145" t="s">
        <v>271</v>
      </c>
      <c r="E251" s="145"/>
      <c r="F251" s="145"/>
      <c r="G251" s="140"/>
    </row>
    <row r="252" spans="1:7" s="144" customFormat="1" ht="15" customHeight="1" x14ac:dyDescent="0.3">
      <c r="A252" s="148" t="s">
        <v>63</v>
      </c>
      <c r="B252" s="148"/>
      <c r="C252" s="148"/>
      <c r="D252" s="145" t="s">
        <v>272</v>
      </c>
      <c r="E252" s="145"/>
      <c r="F252" s="145"/>
      <c r="G252" s="141"/>
    </row>
    <row r="253" spans="1:7" s="1" customFormat="1" ht="14.25" customHeight="1" x14ac:dyDescent="0.3">
      <c r="A253" s="149" t="s">
        <v>28</v>
      </c>
      <c r="B253" s="149"/>
      <c r="C253" s="149"/>
      <c r="D253" s="147"/>
      <c r="E253" s="147"/>
      <c r="F253" s="147"/>
      <c r="G253" s="141"/>
    </row>
    <row r="254" spans="1:7" ht="17.25" x14ac:dyDescent="0.3">
      <c r="A254" s="142"/>
      <c r="B254" s="142"/>
      <c r="C254" s="142"/>
      <c r="D254" s="142"/>
      <c r="E254" s="142"/>
      <c r="F254" s="142"/>
      <c r="G254" s="141"/>
    </row>
    <row r="255" spans="1:7" s="18" customFormat="1" ht="14.25" customHeight="1" x14ac:dyDescent="0.3">
      <c r="A255" s="142"/>
      <c r="B255" s="142"/>
      <c r="C255" s="142"/>
      <c r="D255" s="142"/>
      <c r="E255" s="142"/>
      <c r="F255" s="142"/>
      <c r="G255" s="143"/>
    </row>
    <row r="256" spans="1:7" s="1" customFormat="1" ht="14.25" customHeight="1" x14ac:dyDescent="0.3">
      <c r="A256" s="142"/>
      <c r="B256" s="142"/>
      <c r="C256" s="142"/>
      <c r="D256" s="142"/>
      <c r="E256" s="142"/>
      <c r="F256" s="142"/>
      <c r="G256" s="141"/>
    </row>
    <row r="257" spans="1:11" s="1" customFormat="1" ht="14.25" customHeight="1" x14ac:dyDescent="0.3">
      <c r="A257" s="142"/>
      <c r="B257" s="142"/>
      <c r="C257" s="142"/>
      <c r="D257" s="142"/>
      <c r="E257" s="142"/>
      <c r="F257" s="142"/>
      <c r="G257" s="141"/>
    </row>
    <row r="258" spans="1:11" s="1" customFormat="1" ht="14.25" customHeight="1" x14ac:dyDescent="0.3">
      <c r="A258" s="142"/>
      <c r="B258" s="142"/>
      <c r="C258" s="142"/>
      <c r="D258" s="142"/>
      <c r="E258" s="142"/>
      <c r="F258" s="142"/>
      <c r="G258" s="141"/>
    </row>
    <row r="259" spans="1:11" s="1" customFormat="1" ht="14.25" customHeight="1" x14ac:dyDescent="0.3">
      <c r="A259" s="145" t="s">
        <v>64</v>
      </c>
      <c r="B259" s="145"/>
      <c r="C259" s="145"/>
      <c r="D259" s="145"/>
      <c r="E259" s="145"/>
      <c r="F259" s="145"/>
      <c r="G259" s="140"/>
    </row>
    <row r="260" spans="1:11" ht="15" customHeight="1" x14ac:dyDescent="0.3">
      <c r="A260" s="146" t="s">
        <v>86</v>
      </c>
      <c r="B260" s="146"/>
      <c r="C260" s="146"/>
      <c r="D260" s="146"/>
      <c r="E260" s="146"/>
      <c r="F260" s="146"/>
      <c r="G260" s="141"/>
    </row>
    <row r="261" spans="1:11" ht="15" customHeight="1" x14ac:dyDescent="0.3">
      <c r="A261" s="147" t="s">
        <v>65</v>
      </c>
      <c r="B261" s="147"/>
      <c r="C261" s="147"/>
      <c r="D261" s="147"/>
      <c r="E261" s="147"/>
      <c r="F261" s="147"/>
      <c r="G261" s="141"/>
    </row>
    <row r="262" spans="1:11" ht="17.25" x14ac:dyDescent="0.3">
      <c r="A262" s="142"/>
      <c r="B262" s="142"/>
      <c r="C262" s="142"/>
      <c r="D262" s="142"/>
      <c r="E262" s="142"/>
      <c r="F262" s="142"/>
      <c r="G262" s="141"/>
    </row>
    <row r="263" spans="1:11" s="4" customFormat="1" ht="19.5" customHeight="1" x14ac:dyDescent="0.25">
      <c r="A263" s="17"/>
      <c r="B263" s="17"/>
      <c r="C263" s="17"/>
      <c r="D263" s="17"/>
      <c r="E263" s="17"/>
      <c r="F263" s="17"/>
      <c r="G263" s="16"/>
      <c r="H263" s="12"/>
      <c r="I263" s="12"/>
      <c r="J263" s="12"/>
      <c r="K263" s="12"/>
    </row>
    <row r="264" spans="1:11" s="4" customFormat="1" ht="19.5" customHeight="1" x14ac:dyDescent="0.25">
      <c r="A264" s="15"/>
      <c r="B264" s="15"/>
      <c r="C264" s="15"/>
      <c r="D264" s="15"/>
      <c r="E264" s="15"/>
      <c r="F264" s="15"/>
      <c r="G264" s="9"/>
      <c r="H264" s="10"/>
      <c r="I264" s="10"/>
      <c r="J264" s="10"/>
      <c r="K264" s="11"/>
    </row>
    <row r="265" spans="1:11" s="4" customFormat="1" ht="19.5" customHeight="1" x14ac:dyDescent="0.25">
      <c r="A265" s="15"/>
      <c r="B265" s="15"/>
      <c r="C265" s="15"/>
      <c r="D265" s="15"/>
      <c r="E265" s="15"/>
      <c r="F265" s="15"/>
      <c r="G265" s="9"/>
      <c r="H265" s="10"/>
      <c r="I265" s="10"/>
      <c r="J265" s="10"/>
      <c r="K265" s="11"/>
    </row>
    <row r="266" spans="1:11" s="4" customFormat="1" ht="19.5" customHeight="1" x14ac:dyDescent="0.25">
      <c r="A266" s="15"/>
      <c r="B266" s="15"/>
      <c r="C266" s="15"/>
      <c r="D266" s="15"/>
      <c r="E266" s="15"/>
      <c r="F266" s="15"/>
      <c r="G266" s="9"/>
      <c r="H266" s="10"/>
      <c r="I266" s="10"/>
      <c r="J266" s="10"/>
      <c r="K266" s="11"/>
    </row>
    <row r="267" spans="1:11" s="4" customFormat="1" ht="19.5" customHeight="1" x14ac:dyDescent="0.25">
      <c r="A267"/>
      <c r="B267"/>
      <c r="C267"/>
      <c r="D267"/>
      <c r="E267"/>
      <c r="F267"/>
      <c r="G267"/>
      <c r="H267" s="10"/>
      <c r="I267" s="10"/>
      <c r="J267" s="10"/>
      <c r="K267" s="11"/>
    </row>
    <row r="268" spans="1:11" s="4" customFormat="1" ht="19.5" customHeight="1" x14ac:dyDescent="0.25">
      <c r="A268"/>
      <c r="B268"/>
      <c r="C268"/>
      <c r="D268"/>
      <c r="E268"/>
      <c r="F268"/>
      <c r="G268"/>
      <c r="H268" s="12"/>
      <c r="I268" s="12"/>
      <c r="J268" s="12"/>
      <c r="K268" s="12"/>
    </row>
    <row r="269" spans="1:11" s="4" customFormat="1" ht="14.25" customHeight="1" x14ac:dyDescent="0.25">
      <c r="A269"/>
      <c r="B269"/>
      <c r="C269"/>
      <c r="D269"/>
      <c r="E269"/>
      <c r="F269"/>
      <c r="G269"/>
    </row>
    <row r="270" spans="1:11" s="4" customFormat="1" ht="14.25" customHeight="1" x14ac:dyDescent="0.25">
      <c r="A270"/>
      <c r="B270"/>
      <c r="C270"/>
      <c r="D270"/>
      <c r="E270"/>
      <c r="F270"/>
      <c r="G270"/>
    </row>
    <row r="271" spans="1:11" s="4" customFormat="1" ht="14.25" customHeight="1" x14ac:dyDescent="0.25">
      <c r="A271"/>
      <c r="B271"/>
      <c r="C271"/>
      <c r="D271"/>
      <c r="E271"/>
      <c r="F271"/>
      <c r="G271"/>
    </row>
    <row r="272" spans="1:11" s="4" customFormat="1" ht="14.25" customHeight="1" x14ac:dyDescent="0.25">
      <c r="A272"/>
      <c r="B272"/>
      <c r="C272"/>
      <c r="D272"/>
      <c r="E272"/>
      <c r="F272"/>
      <c r="G272"/>
    </row>
    <row r="273" spans="1:11" s="4" customFormat="1" ht="14.25" customHeight="1" x14ac:dyDescent="0.25">
      <c r="A273"/>
      <c r="B273"/>
      <c r="C273"/>
      <c r="D273"/>
      <c r="E273"/>
      <c r="F273"/>
      <c r="G273"/>
    </row>
    <row r="274" spans="1:11" s="4" customFormat="1" ht="14.25" customHeight="1" x14ac:dyDescent="0.25">
      <c r="A274"/>
      <c r="B274"/>
      <c r="C274"/>
      <c r="D274"/>
      <c r="E274"/>
      <c r="F274"/>
      <c r="G274"/>
    </row>
    <row r="275" spans="1:11" s="4" customFormat="1" ht="14.25" customHeight="1" x14ac:dyDescent="0.25">
      <c r="A275"/>
      <c r="B275"/>
      <c r="C275"/>
      <c r="D275"/>
      <c r="E275"/>
      <c r="F275"/>
      <c r="G275"/>
    </row>
    <row r="276" spans="1:11" s="4" customFormat="1" ht="14.25" customHeight="1" x14ac:dyDescent="0.25">
      <c r="A276"/>
      <c r="B276"/>
      <c r="C276"/>
      <c r="D276"/>
      <c r="E276"/>
      <c r="F276"/>
      <c r="G276"/>
    </row>
    <row r="277" spans="1:11" s="4" customFormat="1" ht="19.5" customHeight="1" x14ac:dyDescent="0.25">
      <c r="A277"/>
      <c r="B277"/>
      <c r="C277"/>
      <c r="D277"/>
      <c r="E277"/>
      <c r="F277"/>
      <c r="G277"/>
      <c r="H277" s="12"/>
      <c r="I277" s="12"/>
      <c r="J277" s="12"/>
      <c r="K277" s="12"/>
    </row>
    <row r="278" spans="1:11" s="4" customFormat="1" ht="19.5" customHeight="1" x14ac:dyDescent="0.25">
      <c r="A278"/>
      <c r="B278"/>
      <c r="C278"/>
      <c r="D278"/>
      <c r="E278"/>
      <c r="F278"/>
      <c r="G278"/>
      <c r="H278" s="10"/>
      <c r="I278" s="10"/>
      <c r="J278" s="10"/>
      <c r="K278" s="11"/>
    </row>
    <row r="279" spans="1:11" s="4" customFormat="1" ht="14.25" customHeight="1" x14ac:dyDescent="0.25">
      <c r="A279"/>
      <c r="B279"/>
      <c r="C279"/>
      <c r="D279"/>
      <c r="E279"/>
      <c r="F279"/>
      <c r="G279"/>
    </row>
  </sheetData>
  <mergeCells count="19">
    <mergeCell ref="A4:F4"/>
    <mergeCell ref="A5:F5"/>
    <mergeCell ref="A7:F7"/>
    <mergeCell ref="A39:F39"/>
    <mergeCell ref="A243:C243"/>
    <mergeCell ref="D243:F243"/>
    <mergeCell ref="A244:C244"/>
    <mergeCell ref="D244:F244"/>
    <mergeCell ref="A245:C245"/>
    <mergeCell ref="D245:F245"/>
    <mergeCell ref="A259:F259"/>
    <mergeCell ref="A260:F260"/>
    <mergeCell ref="A261:F261"/>
    <mergeCell ref="A251:C251"/>
    <mergeCell ref="D251:F251"/>
    <mergeCell ref="A252:C252"/>
    <mergeCell ref="D252:F252"/>
    <mergeCell ref="A253:C253"/>
    <mergeCell ref="D253:F253"/>
  </mergeCells>
  <dataValidations count="1">
    <dataValidation type="list" allowBlank="1" showInputMessage="1" promptTitle="ELEGIR TIPO DE INGRESO O EGRESO" sqref="B196 B224:B226 B228:B238 B214:B220">
      <formula1>$H$6:$H$7</formula1>
    </dataValidation>
  </dataValidations>
  <pageMargins left="0.70866141732283472" right="0.70866141732283472" top="0.74803149606299213" bottom="0.74803149606299213" header="0.31496062992125984" footer="0.31496062992125984"/>
  <pageSetup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Hoja2</vt:lpstr>
      <vt:lpstr>Hoja2!Área_de_impresión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Indhira Elizabeth Martinez Ramirez</dc:creator>
  <cp:lastModifiedBy>Patricia Haché</cp:lastModifiedBy>
  <cp:lastPrinted>2024-05-17T20:12:11Z</cp:lastPrinted>
  <dcterms:created xsi:type="dcterms:W3CDTF">2023-06-06T13:43:40Z</dcterms:created>
  <dcterms:modified xsi:type="dcterms:W3CDTF">2024-05-17T20:12:54Z</dcterms:modified>
</cp:coreProperties>
</file>