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2" sheetId="3" r:id="rId1"/>
  </sheets>
  <definedNames>
    <definedName name="_xlnm.Print_Area" localSheetId="0">Hoja2!$A$1:$F$224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1" i="3" l="1"/>
  <c r="F196" i="3"/>
  <c r="F193" i="3"/>
  <c r="F189" i="3"/>
  <c r="F186" i="3"/>
  <c r="F178" i="3"/>
  <c r="F46" i="3"/>
  <c r="F202" i="3" s="1"/>
  <c r="E43" i="3"/>
  <c r="E202" i="3" s="1"/>
</calcChain>
</file>

<file path=xl/sharedStrings.xml><?xml version="1.0" encoding="utf-8"?>
<sst xmlns="http://schemas.openxmlformats.org/spreadsheetml/2006/main" count="578" uniqueCount="204">
  <si>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</si>
  <si>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</si>
  <si>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</si>
  <si>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</si>
  <si>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</si>
  <si>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</si>
  <si>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</si>
  <si>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</si>
  <si>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</si>
  <si>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</si>
  <si>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</si>
  <si>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</si>
  <si>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</si>
  <si>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</si>
  <si>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</si>
  <si>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</si>
  <si>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</si>
  <si>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</si>
  <si>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</si>
  <si>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</si>
  <si>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</si>
  <si>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TOTAL CHEQUES EMITIDOS FONDOS GENERAL</t>
  </si>
  <si>
    <t>EGRESOS TRANSFERENCIAS LOCALES 210-1031650</t>
  </si>
  <si>
    <t>TOTAL DE EGRESOS MEDIANTE TRANSFERENCIAS LOCALES</t>
  </si>
  <si>
    <t>5% POR ADQUISICION DE BIENES</t>
  </si>
  <si>
    <t>OTROS EGRESOS MEDIANTE TRANSFERENCIA FONDO GENERAL 210-1031650</t>
  </si>
  <si>
    <t>TOTAL GENERAL</t>
  </si>
  <si>
    <t>Revisado por:____________________</t>
  </si>
  <si>
    <t>Fecha ____/____/________</t>
  </si>
  <si>
    <t xml:space="preserve">                                                                                                 Fecha ___/___/_______</t>
  </si>
  <si>
    <t>JOSE MANUEL SMITH</t>
  </si>
  <si>
    <t>CIPRIAN MANZUETA SANCHEZ</t>
  </si>
  <si>
    <t>DIETA Y VIATICO</t>
  </si>
  <si>
    <t>WANDY BATISTA</t>
  </si>
  <si>
    <t>IVELISSE MERCEDES</t>
  </si>
  <si>
    <t>CHICHI FLORENTINO</t>
  </si>
  <si>
    <t>BENITO YEDIS</t>
  </si>
  <si>
    <t>EMPRESA DISTRIBUIDORA DE ELECTRICIDAD</t>
  </si>
  <si>
    <t>JHONATAN RAMOS SANTANA</t>
  </si>
  <si>
    <t>PAGO A PROVEEDOR</t>
  </si>
  <si>
    <t>KEMEL OMAR NEMER</t>
  </si>
  <si>
    <t>TRABAJO EXTRAORDINARIO</t>
  </si>
  <si>
    <t>TOTAL OTROS EGRESOS</t>
  </si>
  <si>
    <t>INGRESOS POR EL SIGEF</t>
  </si>
  <si>
    <t>COMPENSACION</t>
  </si>
  <si>
    <t>VICTOR SANTANA</t>
  </si>
  <si>
    <t>BRANDER J. RAMIREZ</t>
  </si>
  <si>
    <t>MILY NUÑEZ</t>
  </si>
  <si>
    <t>EGRESOS  VIAS SIGEF (FONDO 0100)</t>
  </si>
  <si>
    <t xml:space="preserve">  </t>
  </si>
  <si>
    <t>INGRESO POR PAGO DE CLIENTE</t>
  </si>
  <si>
    <t>ADONYS QUEVEDO SANTANA</t>
  </si>
  <si>
    <t>JESUS MEDINA GERMOSEN</t>
  </si>
  <si>
    <t>ELADIO MERCEDES</t>
  </si>
  <si>
    <t>DOMINGO LINARES CASTRO</t>
  </si>
  <si>
    <t>ARTURO GUZMAN</t>
  </si>
  <si>
    <t>OSCAR ELIAS RODRIGUEZ</t>
  </si>
  <si>
    <t>SUELDO FEBRERO 2024</t>
  </si>
  <si>
    <t>FREDY MENDEZ</t>
  </si>
  <si>
    <t>LEANDRO RIJO PEREZ</t>
  </si>
  <si>
    <t>ANYELO MORA</t>
  </si>
  <si>
    <t>ERI MEJIA ZAPATA</t>
  </si>
  <si>
    <t>PEDRO YUNIOR CEDANO</t>
  </si>
  <si>
    <t>OSVALDO CADO</t>
  </si>
  <si>
    <t>JESUS ENCARNACION ORTEGA</t>
  </si>
  <si>
    <t>JOSEPH A. PILIER</t>
  </si>
  <si>
    <t>TOTAL EGRESOS TRANSFERENCIAS A TRAVEZ DEL SIGEF</t>
  </si>
  <si>
    <t>TOTAL DE EGRESOS A TRAVEZ DEL SIGEF</t>
  </si>
  <si>
    <t>NOMINA PERSONAL DE SEGURIDAD</t>
  </si>
  <si>
    <t>EGRESOS VIAS SIGEF (FONDO 0100)</t>
  </si>
  <si>
    <t>410,4</t>
  </si>
  <si>
    <t>INCENTIVO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</si>
  <si>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</si>
  <si>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</si>
  <si>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>Lic. Indhira Martinez/ Aux. Contabilidad</t>
  </si>
  <si>
    <t xml:space="preserve">                                                                                             Lic. Lady Ubiera / Enc. Contabilidad</t>
  </si>
  <si>
    <t>Fecha ____/____/______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</si>
  <si>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</si>
  <si>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</si>
  <si>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 xml:space="preserve">                            Aprobado Por: ____________________________</t>
  </si>
  <si>
    <t>Fecha ___/___/_______</t>
  </si>
  <si>
    <t>Del 01 al 31 de Marzo 2024</t>
  </si>
  <si>
    <t>INGRESOS POR DEDUCCION RECIBIDA (NOMINA )</t>
  </si>
  <si>
    <t>APORTES RECIBIDOS CORRESPONDIETE AL MES DE MARZO 2024</t>
  </si>
  <si>
    <t>INGRESOS POR DEDUCCION RECIBIDA (ELECTRICIDAD )</t>
  </si>
  <si>
    <t>GULBRANDSER (TRANSFERENCIA AL EXTERIOR)</t>
  </si>
  <si>
    <t>PAGO AL EXTERIOR</t>
  </si>
  <si>
    <t>ALEXANDER TRINIDAD VENTURA</t>
  </si>
  <si>
    <t>MANUEL FELIX GUERRERO</t>
  </si>
  <si>
    <t>AYUDA SOCIAL</t>
  </si>
  <si>
    <t>SUMAYALIN ALEXANDRA</t>
  </si>
  <si>
    <t>JOSE M. SMITH</t>
  </si>
  <si>
    <t>JULIO ALTAGRACIA PERELLO</t>
  </si>
  <si>
    <t>PUBLICIDAD Y PROPAGANDA</t>
  </si>
  <si>
    <t>JUAN AL. AVILA</t>
  </si>
  <si>
    <t>VLADIMIR MARTINEZ BERAS</t>
  </si>
  <si>
    <t>SERGIO LOPREZ RODRIGUEZ</t>
  </si>
  <si>
    <t>ALQUILER DE VEHICULO FEBRERO 2024</t>
  </si>
  <si>
    <t>GILBERTO VLADIMIR</t>
  </si>
  <si>
    <t>KARY VERLIS ROMANO</t>
  </si>
  <si>
    <t>GABRIEL GUARIONEZ RIVERA</t>
  </si>
  <si>
    <t>EDARD ALEXIS</t>
  </si>
  <si>
    <t>ALQUILER DE LOCAL FEBRERO 2024</t>
  </si>
  <si>
    <t>COLECTOR DE IMPUESTOS</t>
  </si>
  <si>
    <t>PAGO RETENCIONES 1R-17</t>
  </si>
  <si>
    <t>EXPEDITA REYES PEREZ</t>
  </si>
  <si>
    <t>CECILIA CEDANO</t>
  </si>
  <si>
    <t>KIRSI M. ROSARIO MOREL</t>
  </si>
  <si>
    <t>ALFONZO MOTA</t>
  </si>
  <si>
    <t>JOSE JOAQUIN MOTA</t>
  </si>
  <si>
    <t>ANA YUDERCA RODRIGUEZ</t>
  </si>
  <si>
    <t>REPOSICION FONDO ESPECIAL</t>
  </si>
  <si>
    <t>ALMUERZO GUARDIA</t>
  </si>
  <si>
    <t>YULY CEDEÑO LEDESMA</t>
  </si>
  <si>
    <t>REPOSICION CAJA CHICA</t>
  </si>
  <si>
    <t>MARCOS ANT. NOVA</t>
  </si>
  <si>
    <t>ANTHONY CABRIEL BAEZ</t>
  </si>
  <si>
    <t>HORA EXTRA</t>
  </si>
  <si>
    <t>JHONNY ALBERTO ROSARIO</t>
  </si>
  <si>
    <t>GABRIEL ALEXANDER</t>
  </si>
  <si>
    <t>PAGO DE ITBIS DEL 18% DE RETENCION A PROVEEDORES</t>
  </si>
  <si>
    <t>PAGO SEGÚN COMISIONES</t>
  </si>
  <si>
    <t xml:space="preserve">ELICIEN DELISEN LUIS </t>
  </si>
  <si>
    <t>SUELDO MARZO 2024</t>
  </si>
  <si>
    <t xml:space="preserve">TANIA ESTHER TORRES </t>
  </si>
  <si>
    <t>ZAMORA AUTO ADORNOS SRL</t>
  </si>
  <si>
    <t>PAGO PROVEEDOR FACT. 152</t>
  </si>
  <si>
    <t>ROSA ELENA MEDRANO VALDEZ</t>
  </si>
  <si>
    <t xml:space="preserve">ALEJANDRO ENCARNACION </t>
  </si>
  <si>
    <t xml:space="preserve">LUIS MIGUEL CUSTODIA MEJIA </t>
  </si>
  <si>
    <t>PAGO ALQUILER DE VEHICULO FEBRERO 2024</t>
  </si>
  <si>
    <t xml:space="preserve">EDUARD ALEXIS </t>
  </si>
  <si>
    <t xml:space="preserve">MICHAEL LUISA RECIO </t>
  </si>
  <si>
    <t>ENRIQUE A. ORTA</t>
  </si>
  <si>
    <t>PUBLICIDAD FEBRERO 2024</t>
  </si>
  <si>
    <t>6579-A</t>
  </si>
  <si>
    <t>FRANKLIN CORDERO</t>
  </si>
  <si>
    <t>JOSE BAEZ/LUIS AL. GUERRERO</t>
  </si>
  <si>
    <t>ALEXANDER DOMINGUEZ GERMOSEN</t>
  </si>
  <si>
    <t>DANIEL ENRIQUE PEREZ</t>
  </si>
  <si>
    <t>SANTIAGO H. MARTINEZ</t>
  </si>
  <si>
    <t>ABRAHAN E. NUÑEZ</t>
  </si>
  <si>
    <t>ANGEL E. DE LA ROSA</t>
  </si>
  <si>
    <t>PEDRO J. SARMIENTO PEGUERO</t>
  </si>
  <si>
    <t>JUAN F. PERALTA ZARZUELA</t>
  </si>
  <si>
    <t>SANTA BATISTA PILIER</t>
  </si>
  <si>
    <t xml:space="preserve">INCENTIVO </t>
  </si>
  <si>
    <t>JOSE POUERIE</t>
  </si>
  <si>
    <t>COMPENSACION VEHICULO PERSONAL</t>
  </si>
  <si>
    <t>LOANNY M. SANCHEZ</t>
  </si>
  <si>
    <t>TRABAJO DE ASESORIA TECNOLOGIA FEBRERO 2024</t>
  </si>
  <si>
    <t>ALQUILER VEHICULO FEBRERO 2024</t>
  </si>
  <si>
    <t>JENNIFER CONTRERAS</t>
  </si>
  <si>
    <t>ADRIAN AGRAMONTE MOSQUEA</t>
  </si>
  <si>
    <t>MIGUEL AN. DE GRACIA</t>
  </si>
  <si>
    <t>MATTIUS MUCH SRL</t>
  </si>
  <si>
    <t>PAGO PROVEEDOR FACT. 71298</t>
  </si>
  <si>
    <t>IMPRESOS CASTROS SRL</t>
  </si>
  <si>
    <t>PAGO PROVEEDOR FACT. 21684</t>
  </si>
  <si>
    <t>ANGELO HERNANDEZ</t>
  </si>
  <si>
    <t>LADY UBIERA</t>
  </si>
  <si>
    <t>DEVOLUCION GASTOS EDUCATIVOS</t>
  </si>
  <si>
    <t>JOSE M. OLIVER CRUZ</t>
  </si>
  <si>
    <t>JOSE A. ZORRILLA</t>
  </si>
  <si>
    <t>JOSE DOLORES TERRERO</t>
  </si>
  <si>
    <t>JUANA POLONIA</t>
  </si>
  <si>
    <t>INSTITUTO DE TECNOLOGIA INDUSTRIAL QUEZADA</t>
  </si>
  <si>
    <t>2DA MENSUALIDAD</t>
  </si>
  <si>
    <t>ANA M. GUERRERO</t>
  </si>
  <si>
    <t>DIETA CONSEJO SECCION 192</t>
  </si>
  <si>
    <t>JUAN F. MELO</t>
  </si>
  <si>
    <t>JAQUELINE FERNANDEZ</t>
  </si>
  <si>
    <t>FAVIO A. NOEL</t>
  </si>
  <si>
    <t>HIPOLITO NOLASCO</t>
  </si>
  <si>
    <t>MANUEL V. CEDEÑO</t>
  </si>
  <si>
    <t>BIENVENIDO RODRIGUEZ</t>
  </si>
  <si>
    <t>PROVEEDOR FACT. 12</t>
  </si>
  <si>
    <t>MANUEL E. ABREU</t>
  </si>
  <si>
    <t>ANA Y. RODRIGUEZ</t>
  </si>
  <si>
    <t>TRABAJO EXTRAORDINARIO EN VACACIONES</t>
  </si>
  <si>
    <t>ELAINE E. MEJIA</t>
  </si>
  <si>
    <t>JUAN A. DIAZ</t>
  </si>
  <si>
    <t>AJUSTE SALARIAR ENE Y FEB 2024</t>
  </si>
  <si>
    <t>MAYOR Y CO, SRL</t>
  </si>
  <si>
    <t>PROVEEDOR FACT. 9745</t>
  </si>
  <si>
    <t>PROVEEDOR FACT. 9744</t>
  </si>
  <si>
    <t>INVERCIONES BAEZFRED</t>
  </si>
  <si>
    <t>PAGO DEL 50% DE LA FACT. 0008</t>
  </si>
  <si>
    <t xml:space="preserve">PAGO DE DIETA </t>
  </si>
  <si>
    <t>JUAN FCO. MELO</t>
  </si>
  <si>
    <t>DOMINGA GUILAMO GUERRERO</t>
  </si>
  <si>
    <t xml:space="preserve">GASTOS DE REPRESENTACION </t>
  </si>
  <si>
    <t>SEGURO RESERVAS, SA</t>
  </si>
  <si>
    <t>SEGURO UNIVERSAL CPOR A</t>
  </si>
  <si>
    <t>SERVICIOS EMPRESARIALES CANAAN, SRL</t>
  </si>
  <si>
    <t>SUPLIDOR INDUSTRIALES MELLA, SRL</t>
  </si>
  <si>
    <t>NOMINA EMPLEADO FIJO</t>
  </si>
  <si>
    <t>PAGO DE NOMINA MARZO 2024</t>
  </si>
  <si>
    <t>EGRESOS VIAS SIGEF (FONDO  9995)</t>
  </si>
  <si>
    <t>PAGO A LA DGII VIA TESORERIA MARZO 2024</t>
  </si>
  <si>
    <t>INCENTIVO COMERCIAL</t>
  </si>
  <si>
    <t>HORAS EXTRAS ENERO 2024</t>
  </si>
  <si>
    <t xml:space="preserve">                                                                                                                Validado Por: ____________________________</t>
  </si>
  <si>
    <t xml:space="preserve">          Dr. Victor Santana Pilier / Presidente de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</si>
</sst>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0" fontId="0" fillId="0" borderId="0" xfId="0" applyFont="1" applyFill="1"/>
    <xf numFmtId="0" fontId="4" fillId="0" borderId="0" xfId="0" applyFon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/>
    <xf numFmtId="43" fontId="6" fillId="0" borderId="2" xfId="0" applyNumberFormat="1" applyFont="1" applyBorder="1"/>
    <xf numFmtId="43" fontId="6" fillId="0" borderId="18" xfId="0" applyNumberFormat="1" applyFont="1" applyBorder="1"/>
    <xf numFmtId="43" fontId="6" fillId="0" borderId="0" xfId="0" applyNumberFormat="1" applyFont="1" applyBorder="1"/>
    <xf numFmtId="0" fontId="4" fillId="4" borderId="0" xfId="0" applyFont="1" applyFill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Border="1"/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43" fontId="3" fillId="2" borderId="2" xfId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0" fontId="10" fillId="0" borderId="6" xfId="0" applyFont="1" applyBorder="1"/>
    <xf numFmtId="14" fontId="7" fillId="0" borderId="7" xfId="0" applyNumberFormat="1" applyFont="1" applyBorder="1" applyAlignment="1">
      <alignment horizontal="right"/>
    </xf>
    <xf numFmtId="0" fontId="7" fillId="0" borderId="2" xfId="0" applyFont="1" applyBorder="1"/>
    <xf numFmtId="43" fontId="7" fillId="0" borderId="2" xfId="1" applyFont="1" applyBorder="1"/>
    <xf numFmtId="4" fontId="7" fillId="0" borderId="2" xfId="0" applyNumberFormat="1" applyFont="1" applyBorder="1"/>
    <xf numFmtId="0" fontId="7" fillId="0" borderId="8" xfId="0" applyFont="1" applyBorder="1"/>
    <xf numFmtId="14" fontId="7" fillId="0" borderId="2" xfId="0" applyNumberFormat="1" applyFont="1" applyBorder="1" applyAlignment="1">
      <alignment horizontal="right"/>
    </xf>
    <xf numFmtId="0" fontId="6" fillId="0" borderId="2" xfId="0" applyFont="1" applyBorder="1"/>
    <xf numFmtId="43" fontId="6" fillId="0" borderId="2" xfId="1" applyFont="1" applyBorder="1"/>
    <xf numFmtId="0" fontId="7" fillId="0" borderId="30" xfId="0" applyFont="1" applyBorder="1"/>
    <xf numFmtId="0" fontId="7" fillId="0" borderId="11" xfId="0" applyFont="1" applyBorder="1"/>
    <xf numFmtId="0" fontId="7" fillId="0" borderId="10" xfId="0" applyFont="1" applyBorder="1"/>
    <xf numFmtId="14" fontId="7" fillId="0" borderId="22" xfId="0" applyNumberFormat="1" applyFont="1" applyBorder="1" applyAlignment="1">
      <alignment horizontal="right"/>
    </xf>
    <xf numFmtId="0" fontId="7" fillId="0" borderId="6" xfId="0" applyFont="1" applyBorder="1"/>
    <xf numFmtId="0" fontId="6" fillId="0" borderId="6" xfId="0" applyFont="1" applyBorder="1" applyAlignment="1">
      <alignment horizontal="left" vertical="top"/>
    </xf>
    <xf numFmtId="43" fontId="6" fillId="0" borderId="6" xfId="1" applyFont="1" applyBorder="1"/>
    <xf numFmtId="0" fontId="7" fillId="0" borderId="24" xfId="0" applyFont="1" applyBorder="1"/>
    <xf numFmtId="14" fontId="7" fillId="3" borderId="31" xfId="0" applyNumberFormat="1" applyFont="1" applyFill="1" applyBorder="1" applyAlignment="1">
      <alignment horizontal="right"/>
    </xf>
    <xf numFmtId="0" fontId="7" fillId="2" borderId="32" xfId="0" applyFont="1" applyFill="1" applyBorder="1"/>
    <xf numFmtId="0" fontId="6" fillId="2" borderId="32" xfId="0" applyFont="1" applyFill="1" applyBorder="1" applyAlignment="1">
      <alignment horizontal="left" vertical="top"/>
    </xf>
    <xf numFmtId="43" fontId="6" fillId="2" borderId="32" xfId="1" applyFont="1" applyFill="1" applyBorder="1"/>
    <xf numFmtId="0" fontId="7" fillId="4" borderId="30" xfId="0" applyFont="1" applyFill="1" applyBorder="1"/>
    <xf numFmtId="14" fontId="7" fillId="0" borderId="9" xfId="0" applyNumberFormat="1" applyFont="1" applyBorder="1" applyAlignment="1">
      <alignment horizontal="right"/>
    </xf>
    <xf numFmtId="0" fontId="7" fillId="0" borderId="10" xfId="0" applyFont="1" applyBorder="1" applyAlignment="1">
      <alignment horizontal="left" vertical="top"/>
    </xf>
    <xf numFmtId="43" fontId="7" fillId="0" borderId="10" xfId="1" applyFont="1" applyBorder="1"/>
    <xf numFmtId="4" fontId="7" fillId="0" borderId="10" xfId="0" applyNumberFormat="1" applyFont="1" applyBorder="1"/>
    <xf numFmtId="0" fontId="7" fillId="0" borderId="12" xfId="0" applyFont="1" applyBorder="1"/>
    <xf numFmtId="0" fontId="6" fillId="0" borderId="20" xfId="0" applyFont="1" applyBorder="1"/>
    <xf numFmtId="4" fontId="6" fillId="0" borderId="20" xfId="0" applyNumberFormat="1" applyFont="1" applyBorder="1"/>
    <xf numFmtId="0" fontId="11" fillId="2" borderId="13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7" fillId="0" borderId="26" xfId="0" applyFont="1" applyBorder="1"/>
    <xf numFmtId="14" fontId="7" fillId="0" borderId="15" xfId="0" applyNumberFormat="1" applyFont="1" applyBorder="1" applyAlignment="1">
      <alignment horizontal="right"/>
    </xf>
    <xf numFmtId="0" fontId="7" fillId="0" borderId="16" xfId="0" applyFont="1" applyBorder="1"/>
    <xf numFmtId="43" fontId="7" fillId="0" borderId="16" xfId="1" applyFont="1" applyBorder="1"/>
    <xf numFmtId="3" fontId="7" fillId="0" borderId="2" xfId="0" applyNumberFormat="1" applyFont="1" applyBorder="1"/>
    <xf numFmtId="0" fontId="7" fillId="0" borderId="2" xfId="0" applyNumberFormat="1" applyFont="1" applyBorder="1"/>
    <xf numFmtId="0" fontId="7" fillId="0" borderId="17" xfId="0" applyFont="1" applyBorder="1" applyAlignment="1">
      <alignment horizontal="right"/>
    </xf>
    <xf numFmtId="0" fontId="7" fillId="0" borderId="18" xfId="0" applyFont="1" applyBorder="1"/>
    <xf numFmtId="0" fontId="6" fillId="0" borderId="18" xfId="0" applyFont="1" applyBorder="1" applyAlignment="1">
      <alignment horizontal="left" vertical="top"/>
    </xf>
    <xf numFmtId="43" fontId="6" fillId="0" borderId="18" xfId="1" applyFont="1" applyBorder="1"/>
    <xf numFmtId="0" fontId="7" fillId="0" borderId="19" xfId="0" applyFont="1" applyBorder="1"/>
    <xf numFmtId="0" fontId="11" fillId="2" borderId="20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14" fontId="7" fillId="0" borderId="15" xfId="0" applyNumberFormat="1" applyFont="1" applyBorder="1"/>
    <xf numFmtId="0" fontId="7" fillId="0" borderId="2" xfId="0" applyFont="1" applyBorder="1" applyAlignment="1">
      <alignment horizontal="right"/>
    </xf>
    <xf numFmtId="0" fontId="7" fillId="0" borderId="33" xfId="0" applyFont="1" applyBorder="1"/>
    <xf numFmtId="0" fontId="7" fillId="0" borderId="10" xfId="0" applyFont="1" applyBorder="1" applyAlignment="1">
      <alignment horizontal="right"/>
    </xf>
    <xf numFmtId="0" fontId="7" fillId="4" borderId="2" xfId="0" applyFont="1" applyFill="1" applyBorder="1" applyAlignment="1">
      <alignment vertical="top"/>
    </xf>
    <xf numFmtId="14" fontId="7" fillId="0" borderId="7" xfId="0" applyNumberFormat="1" applyFont="1" applyBorder="1"/>
    <xf numFmtId="43" fontId="7" fillId="0" borderId="2" xfId="1" applyFont="1" applyBorder="1" applyAlignment="1">
      <alignment horizontal="right"/>
    </xf>
    <xf numFmtId="0" fontId="7" fillId="0" borderId="7" xfId="0" applyFont="1" applyBorder="1"/>
    <xf numFmtId="0" fontId="6" fillId="0" borderId="2" xfId="0" applyFont="1" applyBorder="1" applyAlignment="1">
      <alignment horizontal="left" vertical="top"/>
    </xf>
    <xf numFmtId="14" fontId="7" fillId="2" borderId="23" xfId="0" applyNumberFormat="1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vertical="top"/>
    </xf>
    <xf numFmtId="43" fontId="6" fillId="2" borderId="34" xfId="1" applyFont="1" applyFill="1" applyBorder="1" applyAlignment="1">
      <alignment horizontal="left" vertical="top"/>
    </xf>
    <xf numFmtId="43" fontId="7" fillId="2" borderId="35" xfId="1" applyFont="1" applyFill="1" applyBorder="1" applyAlignment="1">
      <alignment horizontal="left" vertical="top"/>
    </xf>
    <xf numFmtId="0" fontId="7" fillId="0" borderId="36" xfId="0" applyFont="1" applyFill="1" applyBorder="1"/>
    <xf numFmtId="0" fontId="7" fillId="0" borderId="2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14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left" vertical="top"/>
    </xf>
    <xf numFmtId="0" fontId="11" fillId="4" borderId="2" xfId="0" applyFont="1" applyFill="1" applyBorder="1" applyAlignment="1">
      <alignment horizontal="center" vertical="top"/>
    </xf>
    <xf numFmtId="43" fontId="7" fillId="4" borderId="4" xfId="1" applyFont="1" applyFill="1" applyBorder="1" applyAlignment="1">
      <alignment horizontal="left" vertical="top"/>
    </xf>
    <xf numFmtId="14" fontId="7" fillId="0" borderId="6" xfId="0" applyNumberFormat="1" applyFont="1" applyBorder="1" applyAlignment="1">
      <alignment horizontal="left" vertical="top"/>
    </xf>
    <xf numFmtId="0" fontId="7" fillId="0" borderId="6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/>
    </xf>
    <xf numFmtId="43" fontId="6" fillId="4" borderId="21" xfId="1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top"/>
    </xf>
    <xf numFmtId="43" fontId="6" fillId="2" borderId="21" xfId="1" applyFont="1" applyFill="1" applyBorder="1" applyAlignment="1">
      <alignment horizontal="left" vertical="top"/>
    </xf>
    <xf numFmtId="0" fontId="7" fillId="4" borderId="6" xfId="0" applyFont="1" applyFill="1" applyBorder="1"/>
    <xf numFmtId="43" fontId="7" fillId="0" borderId="6" xfId="1" applyFont="1" applyBorder="1"/>
    <xf numFmtId="14" fontId="7" fillId="0" borderId="25" xfId="0" applyNumberFormat="1" applyFont="1" applyBorder="1" applyAlignment="1">
      <alignment horizontal="right"/>
    </xf>
    <xf numFmtId="0" fontId="7" fillId="0" borderId="20" xfId="0" applyFont="1" applyBorder="1"/>
    <xf numFmtId="43" fontId="7" fillId="0" borderId="21" xfId="1" applyFont="1" applyBorder="1"/>
    <xf numFmtId="43" fontId="6" fillId="0" borderId="21" xfId="1" applyFont="1" applyBorder="1"/>
    <xf numFmtId="0" fontId="7" fillId="0" borderId="6" xfId="0" applyFont="1" applyBorder="1" applyAlignment="1">
      <alignment horizontal="left" vertical="top"/>
    </xf>
    <xf numFmtId="43" fontId="7" fillId="4" borderId="2" xfId="1" applyFont="1" applyFill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43" fontId="6" fillId="4" borderId="2" xfId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43" fontId="7" fillId="2" borderId="20" xfId="1" applyFont="1" applyFill="1" applyBorder="1" applyAlignment="1">
      <alignment horizontal="left" vertical="top"/>
    </xf>
    <xf numFmtId="14" fontId="7" fillId="0" borderId="15" xfId="0" applyNumberFormat="1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center" vertical="top"/>
    </xf>
    <xf numFmtId="43" fontId="7" fillId="4" borderId="16" xfId="1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17" xfId="0" applyFont="1" applyBorder="1"/>
    <xf numFmtId="0" fontId="6" fillId="0" borderId="0" xfId="0" applyFont="1" applyBorder="1" applyAlignment="1">
      <alignment horizontal="left" vertical="top"/>
    </xf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Border="1" applyAlignment="1">
      <alignment wrapText="1"/>
    </xf>
    <xf numFmtId="0" fontId="0" fillId="4" borderId="0" xfId="0" applyFont="1" applyFill="1"/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center" vertical="top"/>
    </xf>
    <xf numFmtId="0" fontId="3" fillId="2" borderId="28" xfId="0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242"/>
  <sheetViews>
    <sheetView tabSelected="1" topLeftCell="A209" workbookViewId="0">
      <selection activeCell="F1" sqref="A1:F224"/>
    </sheetView>
  </sheetViews>
  <sheetFormatPr baseColWidth="10" defaultRowHeight="15" x14ac:dyDescent="0.25"/>
  <cols>
    <col min="1" max="1" width="11.85546875" bestFit="1" customWidth="1"/>
    <col min="2" max="2" width="15.42578125" bestFit="1" customWidth="1"/>
    <col min="3" max="3" width="10.85546875" bestFit="1" customWidth="1"/>
    <col min="4" max="4" width="62.140625" customWidth="1"/>
    <col min="5" max="5" width="19.7109375" customWidth="1"/>
    <col min="6" max="6" width="19.85546875" customWidth="1"/>
    <col min="7" max="7" width="61.28515625" customWidth="1"/>
    <col min="8" max="8" width="41.5703125" bestFit="1" customWidth="1"/>
    <col min="10" max="10" width="12.7109375" bestFit="1" customWidth="1"/>
  </cols>
  <sheetData>
    <row r="1" spans="1:261" ht="15.75" x14ac:dyDescent="0.25">
      <c r="A1" s="20"/>
      <c r="B1" s="20"/>
      <c r="C1" s="20"/>
      <c r="D1" s="20"/>
      <c r="E1" s="21" t="s">
        <v>0</v>
      </c>
      <c r="F1" s="20"/>
      <c r="G1" s="20"/>
    </row>
    <row r="2" spans="1:261" ht="15.75" x14ac:dyDescent="0.25">
      <c r="A2" s="20"/>
      <c r="B2" s="20"/>
      <c r="C2" s="20"/>
      <c r="D2" s="20"/>
      <c r="E2" s="21" t="s">
        <v>1</v>
      </c>
      <c r="F2" s="20"/>
      <c r="G2" s="20"/>
    </row>
    <row r="3" spans="1:261" ht="15.75" x14ac:dyDescent="0.25">
      <c r="A3" s="20"/>
      <c r="B3" s="20"/>
      <c r="C3" s="20"/>
      <c r="D3" s="20"/>
      <c r="E3" s="21" t="s">
        <v>2</v>
      </c>
      <c r="F3" s="20"/>
      <c r="G3" s="20"/>
    </row>
    <row r="4" spans="1:261" s="1" customFormat="1" ht="14.25" customHeight="1" x14ac:dyDescent="0.25">
      <c r="A4" s="138" t="s">
        <v>3</v>
      </c>
      <c r="B4" s="138"/>
      <c r="C4" s="138"/>
      <c r="D4" s="138"/>
      <c r="E4" s="138"/>
      <c r="F4" s="138"/>
      <c r="G4" s="22"/>
    </row>
    <row r="5" spans="1:261" s="1" customFormat="1" ht="14.25" customHeight="1" x14ac:dyDescent="0.25">
      <c r="A5" s="139" t="s">
        <v>81</v>
      </c>
      <c r="B5" s="139"/>
      <c r="C5" s="139"/>
      <c r="D5" s="139"/>
      <c r="E5" s="139"/>
      <c r="F5" s="139"/>
      <c r="G5" s="22"/>
      <c r="H5" s="2"/>
      <c r="I5" s="2"/>
    </row>
    <row r="6" spans="1:261" s="4" customFormat="1" ht="14.25" customHeight="1" x14ac:dyDescent="0.25">
      <c r="A6" s="23" t="s">
        <v>4</v>
      </c>
      <c r="B6" s="23" t="s">
        <v>5</v>
      </c>
      <c r="C6" s="24" t="s">
        <v>6</v>
      </c>
      <c r="D6" s="23" t="s">
        <v>7</v>
      </c>
      <c r="E6" s="25" t="s">
        <v>8</v>
      </c>
      <c r="F6" s="26" t="s">
        <v>9</v>
      </c>
      <c r="G6" s="26" t="s">
        <v>10</v>
      </c>
      <c r="H6" s="3"/>
    </row>
    <row r="7" spans="1:261" s="7" customFormat="1" ht="14.25" customHeight="1" x14ac:dyDescent="0.25">
      <c r="A7" s="140" t="s">
        <v>11</v>
      </c>
      <c r="B7" s="141"/>
      <c r="C7" s="141"/>
      <c r="D7" s="141"/>
      <c r="E7" s="141"/>
      <c r="F7" s="142"/>
      <c r="G7" s="27" t="s">
        <v>50</v>
      </c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5.75" x14ac:dyDescent="0.25">
      <c r="A8" s="28">
        <v>45352</v>
      </c>
      <c r="B8" s="29" t="s">
        <v>12</v>
      </c>
      <c r="C8" s="29"/>
      <c r="D8" s="29" t="s">
        <v>13</v>
      </c>
      <c r="E8" s="30">
        <v>923701</v>
      </c>
      <c r="F8" s="31"/>
      <c r="G8" s="32" t="s">
        <v>50</v>
      </c>
    </row>
    <row r="9" spans="1:261" ht="15.75" x14ac:dyDescent="0.25">
      <c r="A9" s="28">
        <v>45353</v>
      </c>
      <c r="B9" s="29" t="s">
        <v>12</v>
      </c>
      <c r="C9" s="29"/>
      <c r="D9" s="29" t="s">
        <v>13</v>
      </c>
      <c r="E9" s="30">
        <v>343951</v>
      </c>
      <c r="F9" s="31"/>
      <c r="G9" s="32" t="s">
        <v>50</v>
      </c>
    </row>
    <row r="10" spans="1:261" ht="15.75" x14ac:dyDescent="0.25">
      <c r="A10" s="28">
        <v>45354</v>
      </c>
      <c r="B10" s="29" t="s">
        <v>12</v>
      </c>
      <c r="C10" s="29"/>
      <c r="D10" s="29" t="s">
        <v>13</v>
      </c>
      <c r="E10" s="30">
        <v>26357</v>
      </c>
      <c r="F10" s="31"/>
      <c r="G10" s="32" t="s">
        <v>50</v>
      </c>
    </row>
    <row r="11" spans="1:261" ht="15.75" x14ac:dyDescent="0.25">
      <c r="A11" s="28">
        <v>45355</v>
      </c>
      <c r="B11" s="29" t="s">
        <v>12</v>
      </c>
      <c r="C11" s="29"/>
      <c r="D11" s="29" t="s">
        <v>13</v>
      </c>
      <c r="E11" s="30">
        <v>901217</v>
      </c>
      <c r="F11" s="31"/>
      <c r="G11" s="32" t="s">
        <v>50</v>
      </c>
    </row>
    <row r="12" spans="1:261" ht="15.75" x14ac:dyDescent="0.25">
      <c r="A12" s="28">
        <v>45356</v>
      </c>
      <c r="B12" s="29" t="s">
        <v>12</v>
      </c>
      <c r="C12" s="29"/>
      <c r="D12" s="29" t="s">
        <v>13</v>
      </c>
      <c r="E12" s="30">
        <v>622957</v>
      </c>
      <c r="F12" s="31"/>
      <c r="G12" s="32" t="s">
        <v>50</v>
      </c>
    </row>
    <row r="13" spans="1:261" ht="15.75" x14ac:dyDescent="0.25">
      <c r="A13" s="28">
        <v>45357</v>
      </c>
      <c r="B13" s="29" t="s">
        <v>12</v>
      </c>
      <c r="C13" s="29"/>
      <c r="D13" s="29" t="s">
        <v>13</v>
      </c>
      <c r="E13" s="30">
        <v>549820</v>
      </c>
      <c r="F13" s="31"/>
      <c r="G13" s="32" t="s">
        <v>50</v>
      </c>
    </row>
    <row r="14" spans="1:261" ht="15.75" x14ac:dyDescent="0.25">
      <c r="A14" s="28">
        <v>45358</v>
      </c>
      <c r="B14" s="29" t="s">
        <v>12</v>
      </c>
      <c r="C14" s="29"/>
      <c r="D14" s="29" t="s">
        <v>13</v>
      </c>
      <c r="E14" s="30">
        <v>492830</v>
      </c>
      <c r="F14" s="31"/>
      <c r="G14" s="32" t="s">
        <v>50</v>
      </c>
    </row>
    <row r="15" spans="1:261" ht="15.75" x14ac:dyDescent="0.25">
      <c r="A15" s="28">
        <v>45359</v>
      </c>
      <c r="B15" s="29" t="s">
        <v>12</v>
      </c>
      <c r="C15" s="29"/>
      <c r="D15" s="29" t="s">
        <v>13</v>
      </c>
      <c r="E15" s="30">
        <v>467959</v>
      </c>
      <c r="F15" s="31"/>
      <c r="G15" s="32" t="s">
        <v>50</v>
      </c>
    </row>
    <row r="16" spans="1:261" ht="15.75" x14ac:dyDescent="0.25">
      <c r="A16" s="28">
        <v>45360</v>
      </c>
      <c r="B16" s="29" t="s">
        <v>12</v>
      </c>
      <c r="C16" s="29"/>
      <c r="D16" s="29" t="s">
        <v>13</v>
      </c>
      <c r="E16" s="30">
        <v>186357</v>
      </c>
      <c r="F16" s="31"/>
      <c r="G16" s="32" t="s">
        <v>50</v>
      </c>
    </row>
    <row r="17" spans="1:7" ht="15.75" x14ac:dyDescent="0.25">
      <c r="A17" s="28">
        <v>45361</v>
      </c>
      <c r="B17" s="29" t="s">
        <v>12</v>
      </c>
      <c r="C17" s="29"/>
      <c r="D17" s="29" t="s">
        <v>13</v>
      </c>
      <c r="E17" s="30">
        <v>8450</v>
      </c>
      <c r="F17" s="31"/>
      <c r="G17" s="32" t="s">
        <v>50</v>
      </c>
    </row>
    <row r="18" spans="1:7" ht="15.75" x14ac:dyDescent="0.25">
      <c r="A18" s="28">
        <v>45362</v>
      </c>
      <c r="B18" s="29" t="s">
        <v>12</v>
      </c>
      <c r="C18" s="29"/>
      <c r="D18" s="29" t="s">
        <v>13</v>
      </c>
      <c r="E18" s="30">
        <v>601051</v>
      </c>
      <c r="F18" s="31"/>
      <c r="G18" s="32" t="s">
        <v>50</v>
      </c>
    </row>
    <row r="19" spans="1:7" ht="15.75" x14ac:dyDescent="0.25">
      <c r="A19" s="28">
        <v>45363</v>
      </c>
      <c r="B19" s="29" t="s">
        <v>12</v>
      </c>
      <c r="C19" s="29"/>
      <c r="D19" s="29" t="s">
        <v>13</v>
      </c>
      <c r="E19" s="30">
        <v>522497</v>
      </c>
      <c r="F19" s="31"/>
      <c r="G19" s="32" t="s">
        <v>50</v>
      </c>
    </row>
    <row r="20" spans="1:7" ht="15.75" x14ac:dyDescent="0.25">
      <c r="A20" s="28">
        <v>45364</v>
      </c>
      <c r="B20" s="29" t="s">
        <v>12</v>
      </c>
      <c r="C20" s="29"/>
      <c r="D20" s="29" t="s">
        <v>13</v>
      </c>
      <c r="E20" s="30">
        <v>570044</v>
      </c>
      <c r="F20" s="31"/>
      <c r="G20" s="32" t="s">
        <v>50</v>
      </c>
    </row>
    <row r="21" spans="1:7" ht="15.75" x14ac:dyDescent="0.25">
      <c r="A21" s="28">
        <v>45365</v>
      </c>
      <c r="B21" s="29" t="s">
        <v>12</v>
      </c>
      <c r="C21" s="29"/>
      <c r="D21" s="29" t="s">
        <v>13</v>
      </c>
      <c r="E21" s="30">
        <v>366896</v>
      </c>
      <c r="F21" s="31"/>
      <c r="G21" s="32" t="s">
        <v>50</v>
      </c>
    </row>
    <row r="22" spans="1:7" ht="15.75" x14ac:dyDescent="0.25">
      <c r="A22" s="28">
        <v>45366</v>
      </c>
      <c r="B22" s="29" t="s">
        <v>12</v>
      </c>
      <c r="C22" s="29"/>
      <c r="D22" s="29" t="s">
        <v>13</v>
      </c>
      <c r="E22" s="30">
        <v>532096</v>
      </c>
      <c r="F22" s="31"/>
      <c r="G22" s="32" t="s">
        <v>50</v>
      </c>
    </row>
    <row r="23" spans="1:7" ht="15.75" x14ac:dyDescent="0.25">
      <c r="A23" s="28">
        <v>45367</v>
      </c>
      <c r="B23" s="29" t="s">
        <v>12</v>
      </c>
      <c r="C23" s="29"/>
      <c r="D23" s="29" t="s">
        <v>13</v>
      </c>
      <c r="E23" s="30">
        <v>272177</v>
      </c>
      <c r="F23" s="31"/>
      <c r="G23" s="32" t="s">
        <v>50</v>
      </c>
    </row>
    <row r="24" spans="1:7" ht="15.75" x14ac:dyDescent="0.25">
      <c r="A24" s="28">
        <v>45368</v>
      </c>
      <c r="B24" s="29" t="s">
        <v>12</v>
      </c>
      <c r="C24" s="29"/>
      <c r="D24" s="29" t="s">
        <v>13</v>
      </c>
      <c r="E24" s="30">
        <v>15890</v>
      </c>
      <c r="F24" s="31"/>
      <c r="G24" s="32" t="s">
        <v>50</v>
      </c>
    </row>
    <row r="25" spans="1:7" ht="15.75" x14ac:dyDescent="0.25">
      <c r="A25" s="28">
        <v>45369</v>
      </c>
      <c r="B25" s="29" t="s">
        <v>12</v>
      </c>
      <c r="C25" s="29"/>
      <c r="D25" s="29" t="s">
        <v>13</v>
      </c>
      <c r="E25" s="30">
        <v>676099</v>
      </c>
      <c r="F25" s="31"/>
      <c r="G25" s="32" t="s">
        <v>50</v>
      </c>
    </row>
    <row r="26" spans="1:7" ht="15.75" x14ac:dyDescent="0.25">
      <c r="A26" s="28">
        <v>45370</v>
      </c>
      <c r="B26" s="29" t="s">
        <v>12</v>
      </c>
      <c r="C26" s="29"/>
      <c r="D26" s="29" t="s">
        <v>13</v>
      </c>
      <c r="E26" s="30">
        <v>774956</v>
      </c>
      <c r="F26" s="31"/>
      <c r="G26" s="32" t="s">
        <v>50</v>
      </c>
    </row>
    <row r="27" spans="1:7" ht="15.75" x14ac:dyDescent="0.25">
      <c r="A27" s="28">
        <v>45371</v>
      </c>
      <c r="B27" s="29" t="s">
        <v>12</v>
      </c>
      <c r="C27" s="29"/>
      <c r="D27" s="29" t="s">
        <v>13</v>
      </c>
      <c r="E27" s="30">
        <v>640796</v>
      </c>
      <c r="F27" s="31"/>
      <c r="G27" s="32" t="s">
        <v>50</v>
      </c>
    </row>
    <row r="28" spans="1:7" ht="15.75" x14ac:dyDescent="0.25">
      <c r="A28" s="28">
        <v>45372</v>
      </c>
      <c r="B28" s="29" t="s">
        <v>12</v>
      </c>
      <c r="C28" s="29"/>
      <c r="D28" s="29" t="s">
        <v>13</v>
      </c>
      <c r="E28" s="30">
        <v>543802</v>
      </c>
      <c r="F28" s="31"/>
      <c r="G28" s="32" t="s">
        <v>50</v>
      </c>
    </row>
    <row r="29" spans="1:7" ht="15.75" x14ac:dyDescent="0.25">
      <c r="A29" s="28">
        <v>45373</v>
      </c>
      <c r="B29" s="29" t="s">
        <v>12</v>
      </c>
      <c r="C29" s="29"/>
      <c r="D29" s="29" t="s">
        <v>13</v>
      </c>
      <c r="E29" s="30">
        <v>726210</v>
      </c>
      <c r="F29" s="31"/>
      <c r="G29" s="32" t="s">
        <v>50</v>
      </c>
    </row>
    <row r="30" spans="1:7" ht="15.75" x14ac:dyDescent="0.25">
      <c r="A30" s="28">
        <v>45374</v>
      </c>
      <c r="B30" s="29" t="s">
        <v>12</v>
      </c>
      <c r="C30" s="29"/>
      <c r="D30" s="29" t="s">
        <v>13</v>
      </c>
      <c r="E30" s="30">
        <v>257633</v>
      </c>
      <c r="F30" s="31"/>
      <c r="G30" s="32" t="s">
        <v>50</v>
      </c>
    </row>
    <row r="31" spans="1:7" ht="15.75" x14ac:dyDescent="0.25">
      <c r="A31" s="28">
        <v>45375</v>
      </c>
      <c r="B31" s="29" t="s">
        <v>12</v>
      </c>
      <c r="C31" s="29"/>
      <c r="D31" s="29" t="s">
        <v>13</v>
      </c>
      <c r="E31" s="30">
        <v>5147</v>
      </c>
      <c r="F31" s="31"/>
      <c r="G31" s="32" t="s">
        <v>50</v>
      </c>
    </row>
    <row r="32" spans="1:7" ht="15.75" x14ac:dyDescent="0.25">
      <c r="A32" s="28">
        <v>45376</v>
      </c>
      <c r="B32" s="29" t="s">
        <v>12</v>
      </c>
      <c r="C32" s="29"/>
      <c r="D32" s="29" t="s">
        <v>13</v>
      </c>
      <c r="E32" s="30">
        <v>787634</v>
      </c>
      <c r="F32" s="31"/>
      <c r="G32" s="32" t="s">
        <v>50</v>
      </c>
    </row>
    <row r="33" spans="1:7" ht="15.75" x14ac:dyDescent="0.25">
      <c r="A33" s="28">
        <v>45377</v>
      </c>
      <c r="B33" s="29" t="s">
        <v>12</v>
      </c>
      <c r="C33" s="29"/>
      <c r="D33" s="29" t="s">
        <v>13</v>
      </c>
      <c r="E33" s="30">
        <v>883372</v>
      </c>
      <c r="F33" s="31"/>
      <c r="G33" s="32" t="s">
        <v>50</v>
      </c>
    </row>
    <row r="34" spans="1:7" ht="15.75" x14ac:dyDescent="0.25">
      <c r="A34" s="28">
        <v>45378</v>
      </c>
      <c r="B34" s="29" t="s">
        <v>12</v>
      </c>
      <c r="C34" s="29"/>
      <c r="D34" s="29" t="s">
        <v>13</v>
      </c>
      <c r="E34" s="30">
        <v>566283</v>
      </c>
      <c r="F34" s="31"/>
      <c r="G34" s="32" t="s">
        <v>50</v>
      </c>
    </row>
    <row r="35" spans="1:7" ht="15.75" x14ac:dyDescent="0.25">
      <c r="A35" s="28">
        <v>45379</v>
      </c>
      <c r="B35" s="29" t="s">
        <v>12</v>
      </c>
      <c r="C35" s="29"/>
      <c r="D35" s="29" t="s">
        <v>13</v>
      </c>
      <c r="E35" s="30">
        <v>131512</v>
      </c>
      <c r="F35" s="31"/>
      <c r="G35" s="32" t="s">
        <v>50</v>
      </c>
    </row>
    <row r="36" spans="1:7" ht="15.75" x14ac:dyDescent="0.25">
      <c r="A36" s="28">
        <v>45380</v>
      </c>
      <c r="B36" s="29" t="s">
        <v>12</v>
      </c>
      <c r="C36" s="29"/>
      <c r="D36" s="29" t="s">
        <v>13</v>
      </c>
      <c r="E36" s="30">
        <v>5490</v>
      </c>
      <c r="F36" s="31"/>
      <c r="G36" s="32" t="s">
        <v>50</v>
      </c>
    </row>
    <row r="37" spans="1:7" ht="15.75" x14ac:dyDescent="0.25">
      <c r="A37" s="28">
        <v>45381</v>
      </c>
      <c r="B37" s="29" t="s">
        <v>12</v>
      </c>
      <c r="C37" s="29"/>
      <c r="D37" s="29" t="s">
        <v>13</v>
      </c>
      <c r="E37" s="30">
        <v>44640</v>
      </c>
      <c r="F37" s="31"/>
      <c r="G37" s="32" t="s">
        <v>50</v>
      </c>
    </row>
    <row r="38" spans="1:7" ht="15.75" x14ac:dyDescent="0.25">
      <c r="A38" s="28">
        <v>45382</v>
      </c>
      <c r="B38" s="29" t="s">
        <v>12</v>
      </c>
      <c r="C38" s="29"/>
      <c r="D38" s="29" t="s">
        <v>13</v>
      </c>
      <c r="E38" s="30">
        <v>20420</v>
      </c>
      <c r="F38" s="31"/>
      <c r="G38" s="32" t="s">
        <v>50</v>
      </c>
    </row>
    <row r="39" spans="1:7" ht="16.5" thickBot="1" x14ac:dyDescent="0.3">
      <c r="A39" s="33"/>
      <c r="B39" s="29"/>
      <c r="C39" s="29"/>
      <c r="D39" s="34" t="s">
        <v>14</v>
      </c>
      <c r="E39" s="35">
        <v>13468244</v>
      </c>
      <c r="F39" s="31"/>
      <c r="G39" s="29"/>
    </row>
    <row r="40" spans="1:7" s="14" customFormat="1" ht="14.25" customHeight="1" thickBot="1" x14ac:dyDescent="0.3">
      <c r="A40" s="143" t="s">
        <v>43</v>
      </c>
      <c r="B40" s="144"/>
      <c r="C40" s="144"/>
      <c r="D40" s="144"/>
      <c r="E40" s="144"/>
      <c r="F40" s="145"/>
      <c r="G40" s="36"/>
    </row>
    <row r="41" spans="1:7" ht="15.75" x14ac:dyDescent="0.25">
      <c r="A41" s="28">
        <v>45372</v>
      </c>
      <c r="B41" s="29" t="s">
        <v>15</v>
      </c>
      <c r="C41" s="29"/>
      <c r="D41" s="29" t="s">
        <v>82</v>
      </c>
      <c r="E41" s="30">
        <v>1223333</v>
      </c>
      <c r="F41" s="29"/>
      <c r="G41" s="37" t="s">
        <v>83</v>
      </c>
    </row>
    <row r="42" spans="1:7" ht="15.75" x14ac:dyDescent="0.25">
      <c r="A42" s="28">
        <v>45373</v>
      </c>
      <c r="B42" s="29" t="s">
        <v>15</v>
      </c>
      <c r="C42" s="29"/>
      <c r="D42" s="38" t="s">
        <v>84</v>
      </c>
      <c r="E42" s="30">
        <v>10863252</v>
      </c>
      <c r="F42" s="29"/>
      <c r="G42" s="37" t="s">
        <v>83</v>
      </c>
    </row>
    <row r="43" spans="1:7" ht="16.5" thickBot="1" x14ac:dyDescent="0.3">
      <c r="A43" s="39"/>
      <c r="B43" s="40"/>
      <c r="C43" s="40"/>
      <c r="D43" s="41" t="s">
        <v>16</v>
      </c>
      <c r="E43" s="42">
        <f>SUM(E41:E42)</f>
        <v>12086585</v>
      </c>
      <c r="F43" s="40"/>
      <c r="G43" s="43"/>
    </row>
    <row r="44" spans="1:7" s="15" customFormat="1" ht="16.5" thickBot="1" x14ac:dyDescent="0.3">
      <c r="A44" s="44"/>
      <c r="B44" s="45"/>
      <c r="C44" s="45"/>
      <c r="D44" s="46" t="s">
        <v>17</v>
      </c>
      <c r="E44" s="47"/>
      <c r="F44" s="45"/>
      <c r="G44" s="48"/>
    </row>
    <row r="45" spans="1:7" s="1" customFormat="1" ht="14.25" customHeight="1" x14ac:dyDescent="0.25">
      <c r="A45" s="49">
        <v>45373</v>
      </c>
      <c r="B45" s="38" t="s">
        <v>15</v>
      </c>
      <c r="C45" s="38"/>
      <c r="D45" s="50" t="s">
        <v>85</v>
      </c>
      <c r="E45" s="51"/>
      <c r="F45" s="52">
        <v>602377.6</v>
      </c>
      <c r="G45" s="53" t="s">
        <v>86</v>
      </c>
    </row>
    <row r="46" spans="1:7" ht="15.75" x14ac:dyDescent="0.25">
      <c r="A46" s="54"/>
      <c r="B46" s="54"/>
      <c r="C46" s="54"/>
      <c r="D46" s="54" t="s">
        <v>18</v>
      </c>
      <c r="E46" s="54"/>
      <c r="F46" s="55">
        <f>SUM(F45)</f>
        <v>602377.6</v>
      </c>
      <c r="G46" s="54"/>
    </row>
    <row r="47" spans="1:7" ht="16.5" thickBot="1" x14ac:dyDescent="0.3">
      <c r="A47" s="56"/>
      <c r="B47" s="57"/>
      <c r="C47" s="57"/>
      <c r="D47" s="58" t="s">
        <v>19</v>
      </c>
      <c r="E47" s="57"/>
      <c r="F47" s="57"/>
      <c r="G47" s="59"/>
    </row>
    <row r="48" spans="1:7" ht="16.5" thickBot="1" x14ac:dyDescent="0.3">
      <c r="A48" s="60">
        <v>45355</v>
      </c>
      <c r="B48" s="61" t="s">
        <v>20</v>
      </c>
      <c r="C48" s="61">
        <v>44704</v>
      </c>
      <c r="D48" s="61" t="s">
        <v>87</v>
      </c>
      <c r="E48" s="61"/>
      <c r="F48" s="62">
        <v>12500</v>
      </c>
      <c r="G48" s="61" t="s">
        <v>57</v>
      </c>
    </row>
    <row r="49" spans="1:7" ht="16.5" thickBot="1" x14ac:dyDescent="0.3">
      <c r="A49" s="60">
        <v>45355</v>
      </c>
      <c r="B49" s="29" t="s">
        <v>20</v>
      </c>
      <c r="C49" s="29">
        <v>44705</v>
      </c>
      <c r="D49" s="29" t="s">
        <v>88</v>
      </c>
      <c r="E49" s="31"/>
      <c r="F49" s="30">
        <v>8000</v>
      </c>
      <c r="G49" s="37" t="s">
        <v>89</v>
      </c>
    </row>
    <row r="50" spans="1:7" ht="16.5" thickBot="1" x14ac:dyDescent="0.3">
      <c r="A50" s="60">
        <v>45355</v>
      </c>
      <c r="B50" s="29" t="s">
        <v>20</v>
      </c>
      <c r="C50" s="29">
        <v>44706</v>
      </c>
      <c r="D50" s="29" t="s">
        <v>90</v>
      </c>
      <c r="E50" s="29"/>
      <c r="F50" s="30">
        <v>1000</v>
      </c>
      <c r="G50" s="32" t="s">
        <v>44</v>
      </c>
    </row>
    <row r="51" spans="1:7" ht="15.75" x14ac:dyDescent="0.25">
      <c r="A51" s="60">
        <v>45355</v>
      </c>
      <c r="B51" s="29" t="s">
        <v>20</v>
      </c>
      <c r="C51" s="29">
        <v>44707</v>
      </c>
      <c r="D51" s="29" t="s">
        <v>91</v>
      </c>
      <c r="E51" s="29"/>
      <c r="F51" s="30">
        <v>1000</v>
      </c>
      <c r="G51" s="32" t="s">
        <v>44</v>
      </c>
    </row>
    <row r="52" spans="1:7" ht="15.75" x14ac:dyDescent="0.25">
      <c r="A52" s="28">
        <v>45357</v>
      </c>
      <c r="B52" s="29" t="s">
        <v>20</v>
      </c>
      <c r="C52" s="29">
        <v>44708</v>
      </c>
      <c r="D52" s="29" t="s">
        <v>92</v>
      </c>
      <c r="E52" s="29"/>
      <c r="F52" s="30">
        <v>4750</v>
      </c>
      <c r="G52" s="32" t="s">
        <v>93</v>
      </c>
    </row>
    <row r="53" spans="1:7" ht="15.75" x14ac:dyDescent="0.25">
      <c r="A53" s="28">
        <v>45357</v>
      </c>
      <c r="B53" s="29" t="s">
        <v>20</v>
      </c>
      <c r="C53" s="29">
        <v>44709</v>
      </c>
      <c r="D53" s="29" t="s">
        <v>94</v>
      </c>
      <c r="E53" s="29"/>
      <c r="F53" s="30">
        <v>5700</v>
      </c>
      <c r="G53" s="32" t="s">
        <v>93</v>
      </c>
    </row>
    <row r="54" spans="1:7" ht="15.75" x14ac:dyDescent="0.25">
      <c r="A54" s="28">
        <v>45357</v>
      </c>
      <c r="B54" s="29" t="s">
        <v>20</v>
      </c>
      <c r="C54" s="29">
        <v>44710</v>
      </c>
      <c r="D54" s="63" t="s">
        <v>95</v>
      </c>
      <c r="E54" s="29"/>
      <c r="F54" s="30">
        <v>7600</v>
      </c>
      <c r="G54" s="32" t="s">
        <v>93</v>
      </c>
    </row>
    <row r="55" spans="1:7" ht="15.75" x14ac:dyDescent="0.25">
      <c r="A55" s="28">
        <v>45357</v>
      </c>
      <c r="B55" s="29" t="s">
        <v>20</v>
      </c>
      <c r="C55" s="29">
        <v>44711</v>
      </c>
      <c r="D55" s="29" t="s">
        <v>64</v>
      </c>
      <c r="E55" s="29"/>
      <c r="F55" s="30">
        <v>9500</v>
      </c>
      <c r="G55" s="32" t="s">
        <v>93</v>
      </c>
    </row>
    <row r="56" spans="1:7" ht="15.75" x14ac:dyDescent="0.25">
      <c r="A56" s="28">
        <v>45357</v>
      </c>
      <c r="B56" s="29" t="s">
        <v>20</v>
      </c>
      <c r="C56" s="29">
        <v>44712</v>
      </c>
      <c r="D56" s="29" t="s">
        <v>96</v>
      </c>
      <c r="E56" s="29"/>
      <c r="F56" s="30">
        <v>14250</v>
      </c>
      <c r="G56" s="32" t="s">
        <v>97</v>
      </c>
    </row>
    <row r="57" spans="1:7" ht="15.75" x14ac:dyDescent="0.25">
      <c r="A57" s="28">
        <v>45358</v>
      </c>
      <c r="B57" s="29" t="s">
        <v>20</v>
      </c>
      <c r="C57" s="29">
        <v>44713</v>
      </c>
      <c r="D57" s="29" t="s">
        <v>98</v>
      </c>
      <c r="E57" s="29"/>
      <c r="F57" s="30">
        <v>14250</v>
      </c>
      <c r="G57" s="32" t="s">
        <v>97</v>
      </c>
    </row>
    <row r="58" spans="1:7" ht="15.75" x14ac:dyDescent="0.25">
      <c r="A58" s="28">
        <v>45358</v>
      </c>
      <c r="B58" s="29" t="s">
        <v>20</v>
      </c>
      <c r="C58" s="29">
        <v>44714</v>
      </c>
      <c r="D58" s="29" t="s">
        <v>99</v>
      </c>
      <c r="E58" s="29"/>
      <c r="F58" s="30">
        <v>13300</v>
      </c>
      <c r="G58" s="32" t="s">
        <v>97</v>
      </c>
    </row>
    <row r="59" spans="1:7" ht="15.75" x14ac:dyDescent="0.25">
      <c r="A59" s="28">
        <v>45358</v>
      </c>
      <c r="B59" s="29" t="s">
        <v>20</v>
      </c>
      <c r="C59" s="29">
        <v>44715</v>
      </c>
      <c r="D59" s="29" t="s">
        <v>100</v>
      </c>
      <c r="E59" s="29"/>
      <c r="F59" s="30">
        <v>13300</v>
      </c>
      <c r="G59" s="32" t="s">
        <v>97</v>
      </c>
    </row>
    <row r="60" spans="1:7" ht="15.75" x14ac:dyDescent="0.25">
      <c r="A60" s="28">
        <v>45358</v>
      </c>
      <c r="B60" s="29" t="s">
        <v>20</v>
      </c>
      <c r="C60" s="29">
        <v>44716</v>
      </c>
      <c r="D60" s="29" t="s">
        <v>101</v>
      </c>
      <c r="E60" s="29"/>
      <c r="F60" s="30">
        <v>39900</v>
      </c>
      <c r="G60" s="32" t="s">
        <v>102</v>
      </c>
    </row>
    <row r="61" spans="1:7" ht="15.75" x14ac:dyDescent="0.25">
      <c r="A61" s="28">
        <v>45359</v>
      </c>
      <c r="B61" s="29" t="s">
        <v>20</v>
      </c>
      <c r="C61" s="29">
        <v>44717</v>
      </c>
      <c r="D61" s="29" t="s">
        <v>103</v>
      </c>
      <c r="E61" s="29"/>
      <c r="F61" s="30">
        <v>152390.37</v>
      </c>
      <c r="G61" s="32" t="s">
        <v>104</v>
      </c>
    </row>
    <row r="62" spans="1:7" ht="15.75" x14ac:dyDescent="0.25">
      <c r="A62" s="28">
        <v>45359</v>
      </c>
      <c r="B62" s="29" t="s">
        <v>20</v>
      </c>
      <c r="C62" s="29">
        <v>44718</v>
      </c>
      <c r="D62" s="29" t="s">
        <v>105</v>
      </c>
      <c r="E62" s="29"/>
      <c r="F62" s="30">
        <v>10000</v>
      </c>
      <c r="G62" s="37" t="s">
        <v>89</v>
      </c>
    </row>
    <row r="63" spans="1:7" ht="15.75" x14ac:dyDescent="0.25">
      <c r="A63" s="28">
        <v>45359</v>
      </c>
      <c r="B63" s="29" t="s">
        <v>20</v>
      </c>
      <c r="C63" s="29">
        <v>44719</v>
      </c>
      <c r="D63" s="29" t="s">
        <v>106</v>
      </c>
      <c r="E63" s="29"/>
      <c r="F63" s="30">
        <v>10000</v>
      </c>
      <c r="G63" s="37" t="s">
        <v>89</v>
      </c>
    </row>
    <row r="64" spans="1:7" ht="15.75" x14ac:dyDescent="0.25">
      <c r="A64" s="28">
        <v>45359</v>
      </c>
      <c r="B64" s="29" t="s">
        <v>20</v>
      </c>
      <c r="C64" s="29">
        <v>44720</v>
      </c>
      <c r="D64" s="29" t="s">
        <v>107</v>
      </c>
      <c r="E64" s="29"/>
      <c r="F64" s="30">
        <v>10000</v>
      </c>
      <c r="G64" s="37" t="s">
        <v>89</v>
      </c>
    </row>
    <row r="65" spans="1:7" ht="15.75" x14ac:dyDescent="0.25">
      <c r="A65" s="28">
        <v>45359</v>
      </c>
      <c r="B65" s="29" t="s">
        <v>20</v>
      </c>
      <c r="C65" s="29">
        <v>44721</v>
      </c>
      <c r="D65" s="29" t="s">
        <v>108</v>
      </c>
      <c r="E65" s="29"/>
      <c r="F65" s="30">
        <v>10000</v>
      </c>
      <c r="G65" s="37" t="s">
        <v>89</v>
      </c>
    </row>
    <row r="66" spans="1:7" ht="15.75" x14ac:dyDescent="0.25">
      <c r="A66" s="28">
        <v>45359</v>
      </c>
      <c r="B66" s="29" t="s">
        <v>20</v>
      </c>
      <c r="C66" s="29">
        <v>44722</v>
      </c>
      <c r="D66" s="29" t="s">
        <v>55</v>
      </c>
      <c r="E66" s="29"/>
      <c r="F66" s="30">
        <v>3000</v>
      </c>
      <c r="G66" s="37" t="s">
        <v>89</v>
      </c>
    </row>
    <row r="67" spans="1:7" ht="15.75" x14ac:dyDescent="0.25">
      <c r="A67" s="28">
        <v>45359</v>
      </c>
      <c r="B67" s="29" t="s">
        <v>20</v>
      </c>
      <c r="C67" s="29">
        <v>44723</v>
      </c>
      <c r="D67" s="29" t="s">
        <v>54</v>
      </c>
      <c r="E67" s="29"/>
      <c r="F67" s="30">
        <v>3000</v>
      </c>
      <c r="G67" s="37" t="s">
        <v>89</v>
      </c>
    </row>
    <row r="68" spans="1:7" ht="15.75" x14ac:dyDescent="0.25">
      <c r="A68" s="28">
        <v>45359</v>
      </c>
      <c r="B68" s="29" t="s">
        <v>20</v>
      </c>
      <c r="C68" s="29">
        <v>44724</v>
      </c>
      <c r="D68" s="29" t="s">
        <v>109</v>
      </c>
      <c r="E68" s="29"/>
      <c r="F68" s="30">
        <v>10972.5</v>
      </c>
      <c r="G68" s="32" t="s">
        <v>39</v>
      </c>
    </row>
    <row r="69" spans="1:7" ht="15.75" x14ac:dyDescent="0.25">
      <c r="A69" s="28">
        <v>45362</v>
      </c>
      <c r="B69" s="29" t="s">
        <v>20</v>
      </c>
      <c r="C69" s="29">
        <v>44725</v>
      </c>
      <c r="D69" s="29" t="s">
        <v>110</v>
      </c>
      <c r="E69" s="29"/>
      <c r="F69" s="30">
        <v>133334.95000000001</v>
      </c>
      <c r="G69" s="32" t="s">
        <v>111</v>
      </c>
    </row>
    <row r="70" spans="1:7" ht="15.75" x14ac:dyDescent="0.25">
      <c r="A70" s="28">
        <v>45362</v>
      </c>
      <c r="B70" s="29" t="s">
        <v>20</v>
      </c>
      <c r="C70" s="29">
        <v>44726</v>
      </c>
      <c r="D70" s="29" t="s">
        <v>38</v>
      </c>
      <c r="E70" s="29"/>
      <c r="F70" s="30">
        <v>3000</v>
      </c>
      <c r="G70" s="32" t="s">
        <v>112</v>
      </c>
    </row>
    <row r="71" spans="1:7" ht="15.75" x14ac:dyDescent="0.25">
      <c r="A71" s="28">
        <v>45362</v>
      </c>
      <c r="B71" s="29" t="s">
        <v>20</v>
      </c>
      <c r="C71" s="29">
        <v>44727</v>
      </c>
      <c r="D71" s="29" t="s">
        <v>31</v>
      </c>
      <c r="E71" s="29"/>
      <c r="F71" s="30">
        <v>3000</v>
      </c>
      <c r="G71" s="32" t="s">
        <v>112</v>
      </c>
    </row>
    <row r="72" spans="1:7" ht="15.75" x14ac:dyDescent="0.25">
      <c r="A72" s="28">
        <v>45363</v>
      </c>
      <c r="B72" s="29" t="s">
        <v>20</v>
      </c>
      <c r="C72" s="29">
        <v>44728</v>
      </c>
      <c r="D72" s="29" t="s">
        <v>113</v>
      </c>
      <c r="E72" s="29"/>
      <c r="F72" s="30">
        <v>0</v>
      </c>
      <c r="G72" s="32"/>
    </row>
    <row r="73" spans="1:7" ht="15.75" x14ac:dyDescent="0.25">
      <c r="A73" s="28">
        <v>45363</v>
      </c>
      <c r="B73" s="29" t="s">
        <v>20</v>
      </c>
      <c r="C73" s="29">
        <v>44729</v>
      </c>
      <c r="D73" s="29" t="s">
        <v>113</v>
      </c>
      <c r="E73" s="29"/>
      <c r="F73" s="30">
        <v>0</v>
      </c>
      <c r="G73" s="32"/>
    </row>
    <row r="74" spans="1:7" ht="15.75" x14ac:dyDescent="0.25">
      <c r="A74" s="28">
        <v>45363</v>
      </c>
      <c r="B74" s="29" t="s">
        <v>20</v>
      </c>
      <c r="C74" s="29">
        <v>44730</v>
      </c>
      <c r="D74" s="29" t="s">
        <v>113</v>
      </c>
      <c r="E74" s="29"/>
      <c r="F74" s="30">
        <v>39222.11</v>
      </c>
      <c r="G74" s="32" t="s">
        <v>114</v>
      </c>
    </row>
    <row r="75" spans="1:7" ht="15.75" x14ac:dyDescent="0.25">
      <c r="A75" s="28">
        <v>45364</v>
      </c>
      <c r="B75" s="29" t="s">
        <v>20</v>
      </c>
      <c r="C75" s="29">
        <v>44731</v>
      </c>
      <c r="D75" s="29" t="s">
        <v>61</v>
      </c>
      <c r="E75" s="29"/>
      <c r="F75" s="30">
        <v>1500</v>
      </c>
      <c r="G75" s="32" t="s">
        <v>44</v>
      </c>
    </row>
    <row r="76" spans="1:7" ht="15.75" x14ac:dyDescent="0.25">
      <c r="A76" s="28">
        <v>45364</v>
      </c>
      <c r="B76" s="29" t="s">
        <v>20</v>
      </c>
      <c r="C76" s="29">
        <v>44732</v>
      </c>
      <c r="D76" s="29" t="s">
        <v>62</v>
      </c>
      <c r="E76" s="29"/>
      <c r="F76" s="30">
        <v>1500</v>
      </c>
      <c r="G76" s="32" t="s">
        <v>44</v>
      </c>
    </row>
    <row r="77" spans="1:7" ht="15.75" x14ac:dyDescent="0.25">
      <c r="A77" s="28">
        <v>45364</v>
      </c>
      <c r="B77" s="29" t="s">
        <v>20</v>
      </c>
      <c r="C77" s="29">
        <v>44733</v>
      </c>
      <c r="D77" s="29" t="s">
        <v>115</v>
      </c>
      <c r="E77" s="29"/>
      <c r="F77" s="30">
        <v>1500</v>
      </c>
      <c r="G77" s="32" t="s">
        <v>44</v>
      </c>
    </row>
    <row r="78" spans="1:7" ht="15.75" x14ac:dyDescent="0.25">
      <c r="A78" s="28">
        <v>45364</v>
      </c>
      <c r="B78" s="29" t="s">
        <v>20</v>
      </c>
      <c r="C78" s="29">
        <v>44734</v>
      </c>
      <c r="D78" s="29" t="s">
        <v>60</v>
      </c>
      <c r="E78" s="29"/>
      <c r="F78" s="30">
        <v>1500</v>
      </c>
      <c r="G78" s="32" t="s">
        <v>44</v>
      </c>
    </row>
    <row r="79" spans="1:7" ht="15.75" x14ac:dyDescent="0.25">
      <c r="A79" s="28">
        <v>45364</v>
      </c>
      <c r="B79" s="29" t="s">
        <v>20</v>
      </c>
      <c r="C79" s="29">
        <v>44735</v>
      </c>
      <c r="D79" s="29" t="s">
        <v>59</v>
      </c>
      <c r="E79" s="29"/>
      <c r="F79" s="30">
        <v>1500</v>
      </c>
      <c r="G79" s="32" t="s">
        <v>44</v>
      </c>
    </row>
    <row r="80" spans="1:7" ht="15.75" x14ac:dyDescent="0.25">
      <c r="A80" s="28">
        <v>45365</v>
      </c>
      <c r="B80" s="29" t="s">
        <v>20</v>
      </c>
      <c r="C80" s="29">
        <v>44736</v>
      </c>
      <c r="D80" s="29" t="s">
        <v>116</v>
      </c>
      <c r="E80" s="29"/>
      <c r="F80" s="30">
        <v>1754.73</v>
      </c>
      <c r="G80" s="32" t="s">
        <v>117</v>
      </c>
    </row>
    <row r="81" spans="1:7" ht="15.75" x14ac:dyDescent="0.25">
      <c r="A81" s="28">
        <v>45365</v>
      </c>
      <c r="B81" s="29" t="s">
        <v>20</v>
      </c>
      <c r="C81" s="29">
        <v>44737</v>
      </c>
      <c r="D81" s="29" t="s">
        <v>118</v>
      </c>
      <c r="E81" s="29"/>
      <c r="F81" s="30">
        <v>152.99</v>
      </c>
      <c r="G81" s="32" t="s">
        <v>117</v>
      </c>
    </row>
    <row r="82" spans="1:7" ht="15.75" x14ac:dyDescent="0.25">
      <c r="A82" s="28">
        <v>45365</v>
      </c>
      <c r="B82" s="29" t="s">
        <v>20</v>
      </c>
      <c r="C82" s="29">
        <v>44738</v>
      </c>
      <c r="D82" s="29" t="s">
        <v>53</v>
      </c>
      <c r="E82" s="29"/>
      <c r="F82" s="30">
        <v>751.26</v>
      </c>
      <c r="G82" s="32" t="s">
        <v>44</v>
      </c>
    </row>
    <row r="83" spans="1:7" ht="15.75" x14ac:dyDescent="0.25">
      <c r="A83" s="28">
        <v>45365</v>
      </c>
      <c r="B83" s="29" t="s">
        <v>20</v>
      </c>
      <c r="C83" s="29">
        <v>44739</v>
      </c>
      <c r="D83" s="29" t="s">
        <v>119</v>
      </c>
      <c r="E83" s="29"/>
      <c r="F83" s="30">
        <v>5259.06</v>
      </c>
      <c r="G83" s="32" t="s">
        <v>117</v>
      </c>
    </row>
    <row r="84" spans="1:7" ht="15.75" x14ac:dyDescent="0.25">
      <c r="A84" s="28">
        <v>45365</v>
      </c>
      <c r="B84" s="29" t="s">
        <v>20</v>
      </c>
      <c r="C84" s="29">
        <v>44740</v>
      </c>
      <c r="D84" s="29" t="s">
        <v>58</v>
      </c>
      <c r="E84" s="29"/>
      <c r="F84" s="30">
        <v>1502.59</v>
      </c>
      <c r="G84" s="32" t="s">
        <v>117</v>
      </c>
    </row>
    <row r="85" spans="1:7" ht="15.75" x14ac:dyDescent="0.25">
      <c r="A85" s="28">
        <v>45365</v>
      </c>
      <c r="B85" s="29" t="s">
        <v>20</v>
      </c>
      <c r="C85" s="29">
        <v>44741</v>
      </c>
      <c r="D85" s="29" t="s">
        <v>30</v>
      </c>
      <c r="E85" s="29"/>
      <c r="F85" s="30">
        <v>2958.1</v>
      </c>
      <c r="G85" s="32" t="s">
        <v>117</v>
      </c>
    </row>
    <row r="86" spans="1:7" ht="15.75" x14ac:dyDescent="0.25">
      <c r="A86" s="28">
        <v>45370</v>
      </c>
      <c r="B86" s="29" t="s">
        <v>20</v>
      </c>
      <c r="C86" s="29">
        <v>44742</v>
      </c>
      <c r="D86" s="29" t="s">
        <v>103</v>
      </c>
      <c r="E86" s="29"/>
      <c r="F86" s="30">
        <v>174283.2</v>
      </c>
      <c r="G86" s="32" t="s">
        <v>120</v>
      </c>
    </row>
    <row r="87" spans="1:7" ht="15.75" x14ac:dyDescent="0.25">
      <c r="A87" s="28">
        <v>45371</v>
      </c>
      <c r="B87" s="29" t="s">
        <v>20</v>
      </c>
      <c r="C87" s="29">
        <v>44743</v>
      </c>
      <c r="D87" s="29" t="s">
        <v>56</v>
      </c>
      <c r="E87" s="29"/>
      <c r="F87" s="30">
        <v>15000</v>
      </c>
      <c r="G87" s="32" t="s">
        <v>121</v>
      </c>
    </row>
    <row r="88" spans="1:7" ht="15.75" x14ac:dyDescent="0.25">
      <c r="A88" s="28">
        <v>45371</v>
      </c>
      <c r="B88" s="29" t="s">
        <v>20</v>
      </c>
      <c r="C88" s="29">
        <v>44744</v>
      </c>
      <c r="D88" s="29" t="s">
        <v>122</v>
      </c>
      <c r="E88" s="29"/>
      <c r="F88" s="30">
        <v>10200.959999999999</v>
      </c>
      <c r="G88" s="32" t="s">
        <v>121</v>
      </c>
    </row>
    <row r="89" spans="1:7" ht="15.75" x14ac:dyDescent="0.25">
      <c r="A89" s="28">
        <v>45371</v>
      </c>
      <c r="B89" s="29" t="s">
        <v>20</v>
      </c>
      <c r="C89" s="29">
        <v>44745</v>
      </c>
      <c r="D89" s="29" t="s">
        <v>60</v>
      </c>
      <c r="E89" s="29"/>
      <c r="F89" s="30">
        <v>12500</v>
      </c>
      <c r="G89" s="32" t="s">
        <v>121</v>
      </c>
    </row>
    <row r="90" spans="1:7" ht="15.75" x14ac:dyDescent="0.25">
      <c r="A90" s="28">
        <v>45371</v>
      </c>
      <c r="B90" s="29" t="s">
        <v>20</v>
      </c>
      <c r="C90" s="29">
        <v>44746</v>
      </c>
      <c r="D90" s="29" t="s">
        <v>115</v>
      </c>
      <c r="E90" s="29"/>
      <c r="F90" s="30">
        <v>12500</v>
      </c>
      <c r="G90" s="32" t="s">
        <v>121</v>
      </c>
    </row>
    <row r="91" spans="1:7" ht="15.75" x14ac:dyDescent="0.25">
      <c r="A91" s="28">
        <v>45371</v>
      </c>
      <c r="B91" s="29" t="s">
        <v>20</v>
      </c>
      <c r="C91" s="29">
        <v>44747</v>
      </c>
      <c r="D91" s="29" t="s">
        <v>61</v>
      </c>
      <c r="E91" s="29"/>
      <c r="F91" s="30">
        <v>12500</v>
      </c>
      <c r="G91" s="32" t="s">
        <v>121</v>
      </c>
    </row>
    <row r="92" spans="1:7" ht="15.75" x14ac:dyDescent="0.25">
      <c r="A92" s="28">
        <v>45371</v>
      </c>
      <c r="B92" s="29" t="s">
        <v>20</v>
      </c>
      <c r="C92" s="29">
        <v>44748</v>
      </c>
      <c r="D92" s="29" t="s">
        <v>62</v>
      </c>
      <c r="E92" s="29"/>
      <c r="F92" s="30">
        <v>12500</v>
      </c>
      <c r="G92" s="32" t="s">
        <v>121</v>
      </c>
    </row>
    <row r="93" spans="1:7" ht="15.75" x14ac:dyDescent="0.25">
      <c r="A93" s="28">
        <v>45371</v>
      </c>
      <c r="B93" s="29" t="s">
        <v>20</v>
      </c>
      <c r="C93" s="29">
        <v>44749</v>
      </c>
      <c r="D93" s="29" t="s">
        <v>63</v>
      </c>
      <c r="E93" s="29"/>
      <c r="F93" s="30">
        <v>15000</v>
      </c>
      <c r="G93" s="32" t="s">
        <v>123</v>
      </c>
    </row>
    <row r="94" spans="1:7" ht="15.75" x14ac:dyDescent="0.25">
      <c r="A94" s="28">
        <v>45371</v>
      </c>
      <c r="B94" s="29" t="s">
        <v>20</v>
      </c>
      <c r="C94" s="29">
        <v>44750</v>
      </c>
      <c r="D94" s="29" t="s">
        <v>58</v>
      </c>
      <c r="E94" s="29"/>
      <c r="F94" s="30">
        <v>12500</v>
      </c>
      <c r="G94" s="32" t="s">
        <v>123</v>
      </c>
    </row>
    <row r="95" spans="1:7" ht="15.75" x14ac:dyDescent="0.25">
      <c r="A95" s="28">
        <v>45371</v>
      </c>
      <c r="B95" s="29" t="s">
        <v>20</v>
      </c>
      <c r="C95" s="29">
        <v>44751</v>
      </c>
      <c r="D95" s="29" t="s">
        <v>87</v>
      </c>
      <c r="E95" s="29"/>
      <c r="F95" s="30">
        <v>12500</v>
      </c>
      <c r="G95" s="32" t="s">
        <v>123</v>
      </c>
    </row>
    <row r="96" spans="1:7" ht="15.75" x14ac:dyDescent="0.25">
      <c r="A96" s="28">
        <v>45371</v>
      </c>
      <c r="B96" s="29" t="s">
        <v>20</v>
      </c>
      <c r="C96" s="29">
        <v>44752</v>
      </c>
      <c r="D96" s="29" t="s">
        <v>124</v>
      </c>
      <c r="E96" s="29"/>
      <c r="F96" s="30">
        <v>20000</v>
      </c>
      <c r="G96" s="32" t="s">
        <v>123</v>
      </c>
    </row>
    <row r="97" spans="1:7" ht="15.75" x14ac:dyDescent="0.25">
      <c r="A97" s="28">
        <v>45371</v>
      </c>
      <c r="B97" s="29" t="s">
        <v>20</v>
      </c>
      <c r="C97" s="29">
        <v>44753</v>
      </c>
      <c r="D97" s="29" t="s">
        <v>59</v>
      </c>
      <c r="E97" s="29"/>
      <c r="F97" s="30">
        <v>12500</v>
      </c>
      <c r="G97" s="32" t="s">
        <v>123</v>
      </c>
    </row>
    <row r="98" spans="1:7" ht="15.75" x14ac:dyDescent="0.25">
      <c r="A98" s="28">
        <v>45372</v>
      </c>
      <c r="B98" s="29" t="s">
        <v>20</v>
      </c>
      <c r="C98" s="29">
        <v>44754</v>
      </c>
      <c r="D98" s="29" t="s">
        <v>125</v>
      </c>
      <c r="E98" s="29"/>
      <c r="F98" s="30">
        <v>13560</v>
      </c>
      <c r="G98" s="32" t="s">
        <v>126</v>
      </c>
    </row>
    <row r="99" spans="1:7" ht="15.75" x14ac:dyDescent="0.25">
      <c r="A99" s="28">
        <v>45376</v>
      </c>
      <c r="B99" s="29" t="s">
        <v>20</v>
      </c>
      <c r="C99" s="29">
        <v>44755</v>
      </c>
      <c r="D99" s="29" t="s">
        <v>127</v>
      </c>
      <c r="E99" s="29"/>
      <c r="F99" s="30">
        <v>10200</v>
      </c>
      <c r="G99" s="32" t="s">
        <v>123</v>
      </c>
    </row>
    <row r="100" spans="1:7" ht="15.75" x14ac:dyDescent="0.25">
      <c r="A100" s="28">
        <v>45377</v>
      </c>
      <c r="B100" s="29" t="s">
        <v>20</v>
      </c>
      <c r="C100" s="64">
        <v>44756</v>
      </c>
      <c r="D100" s="29" t="s">
        <v>128</v>
      </c>
      <c r="E100" s="29"/>
      <c r="F100" s="30">
        <v>9591</v>
      </c>
      <c r="G100" s="32" t="s">
        <v>123</v>
      </c>
    </row>
    <row r="101" spans="1:7" ht="15.75" x14ac:dyDescent="0.25">
      <c r="A101" s="28">
        <v>45377</v>
      </c>
      <c r="B101" s="29" t="s">
        <v>20</v>
      </c>
      <c r="C101" s="29">
        <v>44757</v>
      </c>
      <c r="D101" s="29" t="s">
        <v>129</v>
      </c>
      <c r="E101" s="29"/>
      <c r="F101" s="30">
        <v>9591</v>
      </c>
      <c r="G101" s="32" t="s">
        <v>123</v>
      </c>
    </row>
    <row r="102" spans="1:7" ht="15.75" x14ac:dyDescent="0.25">
      <c r="A102" s="28">
        <v>45378</v>
      </c>
      <c r="B102" s="29" t="s">
        <v>20</v>
      </c>
      <c r="C102" s="29">
        <v>44758</v>
      </c>
      <c r="D102" s="29" t="s">
        <v>98</v>
      </c>
      <c r="E102" s="29"/>
      <c r="F102" s="30">
        <v>14250</v>
      </c>
      <c r="G102" s="32" t="s">
        <v>130</v>
      </c>
    </row>
    <row r="103" spans="1:7" ht="15.75" x14ac:dyDescent="0.25">
      <c r="A103" s="28">
        <v>45378</v>
      </c>
      <c r="B103" s="29" t="s">
        <v>20</v>
      </c>
      <c r="C103" s="29">
        <v>44759</v>
      </c>
      <c r="D103" s="29" t="s">
        <v>99</v>
      </c>
      <c r="E103" s="29"/>
      <c r="F103" s="30">
        <v>13300</v>
      </c>
      <c r="G103" s="32" t="s">
        <v>130</v>
      </c>
    </row>
    <row r="104" spans="1:7" ht="15.75" x14ac:dyDescent="0.25">
      <c r="A104" s="28">
        <v>45378</v>
      </c>
      <c r="B104" s="29" t="s">
        <v>20</v>
      </c>
      <c r="C104" s="29">
        <v>44760</v>
      </c>
      <c r="D104" s="29" t="s">
        <v>100</v>
      </c>
      <c r="E104" s="29"/>
      <c r="F104" s="30">
        <v>13300</v>
      </c>
      <c r="G104" s="32" t="s">
        <v>130</v>
      </c>
    </row>
    <row r="105" spans="1:7" ht="15.75" x14ac:dyDescent="0.25">
      <c r="A105" s="28">
        <v>45378</v>
      </c>
      <c r="B105" s="29" t="s">
        <v>20</v>
      </c>
      <c r="C105" s="29">
        <v>44761</v>
      </c>
      <c r="D105" s="29" t="s">
        <v>131</v>
      </c>
      <c r="E105" s="29"/>
      <c r="F105" s="30">
        <v>39900</v>
      </c>
      <c r="G105" s="32" t="s">
        <v>102</v>
      </c>
    </row>
    <row r="106" spans="1:7" ht="15.75" x14ac:dyDescent="0.25">
      <c r="A106" s="28">
        <v>45378</v>
      </c>
      <c r="B106" s="29" t="s">
        <v>20</v>
      </c>
      <c r="C106" s="29">
        <v>44762</v>
      </c>
      <c r="D106" s="29" t="s">
        <v>132</v>
      </c>
      <c r="E106" s="29"/>
      <c r="F106" s="30">
        <v>12500</v>
      </c>
      <c r="G106" s="32" t="s">
        <v>123</v>
      </c>
    </row>
    <row r="107" spans="1:7" ht="16.5" thickBot="1" x14ac:dyDescent="0.3">
      <c r="A107" s="65"/>
      <c r="B107" s="29"/>
      <c r="C107" s="66"/>
      <c r="D107" s="67" t="s">
        <v>21</v>
      </c>
      <c r="E107" s="66"/>
      <c r="F107" s="68">
        <v>1011024.82</v>
      </c>
      <c r="G107" s="69"/>
    </row>
    <row r="108" spans="1:7" s="1" customFormat="1" ht="14.25" customHeight="1" thickBot="1" x14ac:dyDescent="0.3">
      <c r="A108" s="70"/>
      <c r="B108" s="71"/>
      <c r="C108" s="71"/>
      <c r="D108" s="13" t="s">
        <v>22</v>
      </c>
      <c r="E108" s="71"/>
      <c r="F108" s="71"/>
      <c r="G108" s="40"/>
    </row>
    <row r="109" spans="1:7" ht="16.5" thickBot="1" x14ac:dyDescent="0.3">
      <c r="A109" s="72">
        <v>45352</v>
      </c>
      <c r="B109" s="61" t="s">
        <v>15</v>
      </c>
      <c r="C109" s="73">
        <v>6579</v>
      </c>
      <c r="D109" s="29" t="s">
        <v>133</v>
      </c>
      <c r="E109" s="61"/>
      <c r="F109" s="62">
        <v>4050</v>
      </c>
      <c r="G109" s="74" t="s">
        <v>134</v>
      </c>
    </row>
    <row r="110" spans="1:7" ht="16.5" thickBot="1" x14ac:dyDescent="0.3">
      <c r="A110" s="72">
        <v>45358</v>
      </c>
      <c r="B110" s="61" t="s">
        <v>15</v>
      </c>
      <c r="C110" s="75" t="s">
        <v>135</v>
      </c>
      <c r="D110" s="29" t="s">
        <v>136</v>
      </c>
      <c r="E110" s="38"/>
      <c r="F110" s="51">
        <v>7600</v>
      </c>
      <c r="G110" s="74" t="s">
        <v>134</v>
      </c>
    </row>
    <row r="111" spans="1:7" ht="16.5" thickBot="1" x14ac:dyDescent="0.3">
      <c r="A111" s="72">
        <v>45358</v>
      </c>
      <c r="B111" s="29" t="s">
        <v>15</v>
      </c>
      <c r="C111" s="61">
        <v>6580</v>
      </c>
      <c r="D111" s="76" t="s">
        <v>137</v>
      </c>
      <c r="E111" s="29"/>
      <c r="F111" s="30">
        <v>6650</v>
      </c>
      <c r="G111" s="74" t="s">
        <v>134</v>
      </c>
    </row>
    <row r="112" spans="1:7" ht="16.5" thickBot="1" x14ac:dyDescent="0.3">
      <c r="A112" s="72">
        <v>45358</v>
      </c>
      <c r="B112" s="29" t="s">
        <v>15</v>
      </c>
      <c r="C112" s="61">
        <v>6581</v>
      </c>
      <c r="D112" s="29" t="s">
        <v>138</v>
      </c>
      <c r="E112" s="29"/>
      <c r="F112" s="30">
        <v>9500</v>
      </c>
      <c r="G112" s="74" t="s">
        <v>134</v>
      </c>
    </row>
    <row r="113" spans="1:7" ht="16.5" thickBot="1" x14ac:dyDescent="0.3">
      <c r="A113" s="72">
        <v>45358</v>
      </c>
      <c r="B113" s="29" t="s">
        <v>15</v>
      </c>
      <c r="C113" s="61">
        <v>6582</v>
      </c>
      <c r="D113" s="29" t="s">
        <v>139</v>
      </c>
      <c r="E113" s="29"/>
      <c r="F113" s="30">
        <v>9500</v>
      </c>
      <c r="G113" s="74" t="s">
        <v>134</v>
      </c>
    </row>
    <row r="114" spans="1:7" ht="16.5" thickBot="1" x14ac:dyDescent="0.3">
      <c r="A114" s="72">
        <v>45358</v>
      </c>
      <c r="B114" s="29" t="s">
        <v>15</v>
      </c>
      <c r="C114" s="61">
        <v>6583</v>
      </c>
      <c r="D114" s="29" t="s">
        <v>140</v>
      </c>
      <c r="E114" s="29"/>
      <c r="F114" s="30">
        <v>9500</v>
      </c>
      <c r="G114" s="74" t="s">
        <v>134</v>
      </c>
    </row>
    <row r="115" spans="1:7" ht="15.75" customHeight="1" thickBot="1" x14ac:dyDescent="0.3">
      <c r="A115" s="72">
        <v>45358</v>
      </c>
      <c r="B115" s="29" t="s">
        <v>15</v>
      </c>
      <c r="C115" s="61">
        <v>6584</v>
      </c>
      <c r="D115" s="29" t="s">
        <v>141</v>
      </c>
      <c r="E115" s="29"/>
      <c r="F115" s="30">
        <v>6650</v>
      </c>
      <c r="G115" s="74" t="s">
        <v>134</v>
      </c>
    </row>
    <row r="116" spans="1:7" ht="16.5" thickBot="1" x14ac:dyDescent="0.3">
      <c r="A116" s="72">
        <v>45358</v>
      </c>
      <c r="B116" s="29" t="s">
        <v>15</v>
      </c>
      <c r="C116" s="61">
        <v>6585</v>
      </c>
      <c r="D116" s="29" t="s">
        <v>51</v>
      </c>
      <c r="E116" s="29"/>
      <c r="F116" s="30">
        <v>4750</v>
      </c>
      <c r="G116" s="74" t="s">
        <v>134</v>
      </c>
    </row>
    <row r="117" spans="1:7" ht="16.5" thickBot="1" x14ac:dyDescent="0.3">
      <c r="A117" s="72">
        <v>45358</v>
      </c>
      <c r="B117" s="29" t="s">
        <v>15</v>
      </c>
      <c r="C117" s="61">
        <v>6586</v>
      </c>
      <c r="D117" s="29" t="s">
        <v>52</v>
      </c>
      <c r="E117" s="29"/>
      <c r="F117" s="30">
        <v>4750</v>
      </c>
      <c r="G117" s="74" t="s">
        <v>134</v>
      </c>
    </row>
    <row r="118" spans="1:7" ht="16.5" thickBot="1" x14ac:dyDescent="0.3">
      <c r="A118" s="72">
        <v>45358</v>
      </c>
      <c r="B118" s="29" t="s">
        <v>15</v>
      </c>
      <c r="C118" s="61">
        <v>6587</v>
      </c>
      <c r="D118" s="29" t="s">
        <v>142</v>
      </c>
      <c r="E118" s="29"/>
      <c r="F118" s="30">
        <v>4750</v>
      </c>
      <c r="G118" s="74" t="s">
        <v>134</v>
      </c>
    </row>
    <row r="119" spans="1:7" ht="16.5" thickBot="1" x14ac:dyDescent="0.3">
      <c r="A119" s="72">
        <v>45358</v>
      </c>
      <c r="B119" s="29" t="s">
        <v>15</v>
      </c>
      <c r="C119" s="61">
        <v>6588</v>
      </c>
      <c r="D119" s="29" t="s">
        <v>143</v>
      </c>
      <c r="E119" s="29"/>
      <c r="F119" s="30">
        <v>9500</v>
      </c>
      <c r="G119" s="74" t="s">
        <v>134</v>
      </c>
    </row>
    <row r="120" spans="1:7" ht="16.5" thickBot="1" x14ac:dyDescent="0.3">
      <c r="A120" s="72">
        <v>45358</v>
      </c>
      <c r="B120" s="29" t="s">
        <v>15</v>
      </c>
      <c r="C120" s="61">
        <v>6589</v>
      </c>
      <c r="D120" s="29" t="s">
        <v>144</v>
      </c>
      <c r="E120" s="29"/>
      <c r="F120" s="30">
        <v>4750</v>
      </c>
      <c r="G120" s="74" t="s">
        <v>134</v>
      </c>
    </row>
    <row r="121" spans="1:7" ht="16.5" thickBot="1" x14ac:dyDescent="0.3">
      <c r="A121" s="72">
        <v>45358</v>
      </c>
      <c r="B121" s="29" t="s">
        <v>15</v>
      </c>
      <c r="C121" s="61">
        <v>6590</v>
      </c>
      <c r="D121" s="29" t="s">
        <v>36</v>
      </c>
      <c r="E121" s="29"/>
      <c r="F121" s="30">
        <v>1750</v>
      </c>
      <c r="G121" s="32" t="s">
        <v>112</v>
      </c>
    </row>
    <row r="122" spans="1:7" ht="16.5" thickBot="1" x14ac:dyDescent="0.3">
      <c r="A122" s="72">
        <v>45358</v>
      </c>
      <c r="B122" s="29" t="s">
        <v>15</v>
      </c>
      <c r="C122" s="61">
        <v>6591</v>
      </c>
      <c r="D122" s="29" t="s">
        <v>145</v>
      </c>
      <c r="E122" s="29"/>
      <c r="F122" s="30">
        <v>2000</v>
      </c>
      <c r="G122" s="32" t="s">
        <v>146</v>
      </c>
    </row>
    <row r="123" spans="1:7" ht="16.5" thickBot="1" x14ac:dyDescent="0.3">
      <c r="A123" s="72">
        <v>45358</v>
      </c>
      <c r="B123" s="29" t="s">
        <v>15</v>
      </c>
      <c r="C123" s="61">
        <v>6592</v>
      </c>
      <c r="D123" s="29" t="s">
        <v>147</v>
      </c>
      <c r="E123" s="29"/>
      <c r="F123" s="30">
        <v>10000</v>
      </c>
      <c r="G123" s="32" t="s">
        <v>148</v>
      </c>
    </row>
    <row r="124" spans="1:7" ht="16.5" thickBot="1" x14ac:dyDescent="0.3">
      <c r="A124" s="72">
        <v>45358</v>
      </c>
      <c r="B124" s="29" t="s">
        <v>15</v>
      </c>
      <c r="C124" s="61">
        <v>6593</v>
      </c>
      <c r="D124" s="29" t="s">
        <v>149</v>
      </c>
      <c r="E124" s="29"/>
      <c r="F124" s="30">
        <v>30000</v>
      </c>
      <c r="G124" s="32" t="s">
        <v>150</v>
      </c>
    </row>
    <row r="125" spans="1:7" ht="16.5" thickBot="1" x14ac:dyDescent="0.3">
      <c r="A125" s="77">
        <v>45362</v>
      </c>
      <c r="B125" s="29" t="s">
        <v>15</v>
      </c>
      <c r="C125" s="61">
        <v>6594</v>
      </c>
      <c r="D125" s="29" t="s">
        <v>40</v>
      </c>
      <c r="E125" s="29"/>
      <c r="F125" s="30">
        <v>42750</v>
      </c>
      <c r="G125" s="32" t="s">
        <v>151</v>
      </c>
    </row>
    <row r="126" spans="1:7" ht="16.5" thickBot="1" x14ac:dyDescent="0.3">
      <c r="A126" s="77">
        <v>45362</v>
      </c>
      <c r="B126" s="29" t="s">
        <v>15</v>
      </c>
      <c r="C126" s="61">
        <v>6595</v>
      </c>
      <c r="D126" s="29" t="s">
        <v>46</v>
      </c>
      <c r="E126" s="29"/>
      <c r="F126" s="30">
        <v>42750</v>
      </c>
      <c r="G126" s="32" t="s">
        <v>151</v>
      </c>
    </row>
    <row r="127" spans="1:7" ht="16.5" thickBot="1" x14ac:dyDescent="0.3">
      <c r="A127" s="77">
        <v>45362</v>
      </c>
      <c r="B127" s="29" t="s">
        <v>15</v>
      </c>
      <c r="C127" s="61">
        <v>6596</v>
      </c>
      <c r="D127" s="29" t="s">
        <v>152</v>
      </c>
      <c r="E127" s="29"/>
      <c r="F127" s="30">
        <v>5000</v>
      </c>
      <c r="G127" s="32" t="s">
        <v>41</v>
      </c>
    </row>
    <row r="128" spans="1:7" ht="16.5" thickBot="1" x14ac:dyDescent="0.3">
      <c r="A128" s="77">
        <v>45362</v>
      </c>
      <c r="B128" s="29" t="s">
        <v>15</v>
      </c>
      <c r="C128" s="61">
        <v>6597</v>
      </c>
      <c r="D128" s="29" t="s">
        <v>153</v>
      </c>
      <c r="E128" s="29"/>
      <c r="F128" s="30">
        <v>5000</v>
      </c>
      <c r="G128" s="32" t="s">
        <v>41</v>
      </c>
    </row>
    <row r="129" spans="1:7" ht="16.5" thickBot="1" x14ac:dyDescent="0.3">
      <c r="A129" s="77">
        <v>45362</v>
      </c>
      <c r="B129" s="29" t="s">
        <v>15</v>
      </c>
      <c r="C129" s="61">
        <v>6598</v>
      </c>
      <c r="D129" s="29" t="s">
        <v>154</v>
      </c>
      <c r="E129" s="29"/>
      <c r="F129" s="30">
        <v>1850</v>
      </c>
      <c r="G129" s="32" t="s">
        <v>32</v>
      </c>
    </row>
    <row r="130" spans="1:7" ht="16.5" thickBot="1" x14ac:dyDescent="0.3">
      <c r="A130" s="77">
        <v>45362</v>
      </c>
      <c r="B130" s="29" t="s">
        <v>15</v>
      </c>
      <c r="C130" s="61">
        <v>6599</v>
      </c>
      <c r="D130" s="29" t="s">
        <v>155</v>
      </c>
      <c r="E130" s="29"/>
      <c r="F130" s="30">
        <v>3001.2</v>
      </c>
      <c r="G130" s="32" t="s">
        <v>156</v>
      </c>
    </row>
    <row r="131" spans="1:7" ht="16.5" thickBot="1" x14ac:dyDescent="0.3">
      <c r="A131" s="77">
        <v>45362</v>
      </c>
      <c r="B131" s="29" t="s">
        <v>15</v>
      </c>
      <c r="C131" s="61">
        <v>6600</v>
      </c>
      <c r="D131" s="29" t="s">
        <v>157</v>
      </c>
      <c r="E131" s="29"/>
      <c r="F131" s="30">
        <v>25984.35</v>
      </c>
      <c r="G131" s="32" t="s">
        <v>158</v>
      </c>
    </row>
    <row r="132" spans="1:7" ht="16.5" thickBot="1" x14ac:dyDescent="0.3">
      <c r="A132" s="77">
        <v>45362</v>
      </c>
      <c r="B132" s="29" t="s">
        <v>15</v>
      </c>
      <c r="C132" s="61">
        <v>6601</v>
      </c>
      <c r="D132" s="29" t="s">
        <v>159</v>
      </c>
      <c r="E132" s="29"/>
      <c r="F132" s="30">
        <v>2750</v>
      </c>
      <c r="G132" s="32" t="s">
        <v>32</v>
      </c>
    </row>
    <row r="133" spans="1:7" ht="16.5" thickBot="1" x14ac:dyDescent="0.3">
      <c r="A133" s="77">
        <v>45362</v>
      </c>
      <c r="B133" s="29" t="s">
        <v>15</v>
      </c>
      <c r="C133" s="61">
        <v>6602</v>
      </c>
      <c r="D133" s="29" t="s">
        <v>160</v>
      </c>
      <c r="E133" s="29"/>
      <c r="F133" s="30">
        <v>1378.05</v>
      </c>
      <c r="G133" s="32" t="s">
        <v>161</v>
      </c>
    </row>
    <row r="134" spans="1:7" ht="16.5" thickBot="1" x14ac:dyDescent="0.3">
      <c r="A134" s="77">
        <v>45362</v>
      </c>
      <c r="B134" s="29" t="s">
        <v>15</v>
      </c>
      <c r="C134" s="61">
        <v>6603</v>
      </c>
      <c r="D134" s="29" t="s">
        <v>33</v>
      </c>
      <c r="E134" s="29"/>
      <c r="F134" s="78">
        <v>4500.82</v>
      </c>
      <c r="G134" s="32" t="s">
        <v>161</v>
      </c>
    </row>
    <row r="135" spans="1:7" ht="16.5" thickBot="1" x14ac:dyDescent="0.3">
      <c r="A135" s="77">
        <v>45362</v>
      </c>
      <c r="B135" s="29" t="s">
        <v>15</v>
      </c>
      <c r="C135" s="61">
        <v>6604</v>
      </c>
      <c r="D135" s="29" t="s">
        <v>162</v>
      </c>
      <c r="E135" s="29"/>
      <c r="F135" s="30">
        <v>7600</v>
      </c>
      <c r="G135" s="32" t="s">
        <v>102</v>
      </c>
    </row>
    <row r="136" spans="1:7" ht="16.5" thickBot="1" x14ac:dyDescent="0.3">
      <c r="A136" s="77">
        <v>45362</v>
      </c>
      <c r="B136" s="29" t="s">
        <v>15</v>
      </c>
      <c r="C136" s="61">
        <v>6605</v>
      </c>
      <c r="D136" s="29" t="s">
        <v>163</v>
      </c>
      <c r="E136" s="29"/>
      <c r="F136" s="30">
        <v>8075</v>
      </c>
      <c r="G136" s="32" t="s">
        <v>102</v>
      </c>
    </row>
    <row r="137" spans="1:7" ht="16.5" thickBot="1" x14ac:dyDescent="0.3">
      <c r="A137" s="77">
        <v>45362</v>
      </c>
      <c r="B137" s="29" t="s">
        <v>15</v>
      </c>
      <c r="C137" s="61">
        <v>6606</v>
      </c>
      <c r="D137" s="29" t="s">
        <v>164</v>
      </c>
      <c r="E137" s="29"/>
      <c r="F137" s="30">
        <v>13300</v>
      </c>
      <c r="G137" s="32" t="s">
        <v>151</v>
      </c>
    </row>
    <row r="138" spans="1:7" ht="16.5" thickBot="1" x14ac:dyDescent="0.3">
      <c r="A138" s="77">
        <v>45362</v>
      </c>
      <c r="B138" s="29" t="s">
        <v>15</v>
      </c>
      <c r="C138" s="61">
        <v>6607</v>
      </c>
      <c r="D138" s="29" t="s">
        <v>165</v>
      </c>
      <c r="E138" s="29"/>
      <c r="F138" s="30">
        <v>33250</v>
      </c>
      <c r="G138" s="32" t="s">
        <v>151</v>
      </c>
    </row>
    <row r="139" spans="1:7" ht="15.75" x14ac:dyDescent="0.25">
      <c r="A139" s="77">
        <v>45362</v>
      </c>
      <c r="B139" s="29" t="s">
        <v>15</v>
      </c>
      <c r="C139" s="61">
        <v>6608</v>
      </c>
      <c r="D139" s="29" t="s">
        <v>166</v>
      </c>
      <c r="E139" s="29"/>
      <c r="F139" s="30">
        <v>3600</v>
      </c>
      <c r="G139" s="32" t="s">
        <v>167</v>
      </c>
    </row>
    <row r="140" spans="1:7" ht="15.75" x14ac:dyDescent="0.25">
      <c r="A140" s="77">
        <v>45365</v>
      </c>
      <c r="B140" s="29" t="s">
        <v>15</v>
      </c>
      <c r="C140" s="73">
        <v>6609</v>
      </c>
      <c r="D140" s="29" t="s">
        <v>168</v>
      </c>
      <c r="E140" s="29"/>
      <c r="F140" s="30">
        <v>25000</v>
      </c>
      <c r="G140" s="32" t="s">
        <v>169</v>
      </c>
    </row>
    <row r="141" spans="1:7" ht="16.5" thickBot="1" x14ac:dyDescent="0.3">
      <c r="A141" s="77">
        <v>45365</v>
      </c>
      <c r="B141" s="29" t="s">
        <v>15</v>
      </c>
      <c r="C141" s="73">
        <v>6610</v>
      </c>
      <c r="D141" s="29" t="s">
        <v>65</v>
      </c>
      <c r="E141" s="29"/>
      <c r="F141" s="30">
        <v>25000</v>
      </c>
      <c r="G141" s="32" t="s">
        <v>169</v>
      </c>
    </row>
    <row r="142" spans="1:7" ht="15.75" x14ac:dyDescent="0.25">
      <c r="A142" s="28">
        <v>45365</v>
      </c>
      <c r="B142" s="29" t="s">
        <v>15</v>
      </c>
      <c r="C142" s="61">
        <v>6611</v>
      </c>
      <c r="D142" s="29" t="s">
        <v>170</v>
      </c>
      <c r="E142" s="29"/>
      <c r="F142" s="30">
        <v>25000</v>
      </c>
      <c r="G142" s="32" t="s">
        <v>169</v>
      </c>
    </row>
    <row r="143" spans="1:7" ht="15.75" x14ac:dyDescent="0.25">
      <c r="A143" s="28">
        <v>45365</v>
      </c>
      <c r="B143" s="29" t="s">
        <v>15</v>
      </c>
      <c r="C143" s="73">
        <v>6612</v>
      </c>
      <c r="D143" s="29" t="s">
        <v>171</v>
      </c>
      <c r="E143" s="29"/>
      <c r="F143" s="30">
        <v>25000</v>
      </c>
      <c r="G143" s="32" t="s">
        <v>169</v>
      </c>
    </row>
    <row r="144" spans="1:7" ht="16.5" thickBot="1" x14ac:dyDescent="0.3">
      <c r="A144" s="28">
        <v>45365</v>
      </c>
      <c r="B144" s="29" t="s">
        <v>15</v>
      </c>
      <c r="C144" s="73">
        <v>6613</v>
      </c>
      <c r="D144" s="29" t="s">
        <v>33</v>
      </c>
      <c r="E144" s="29"/>
      <c r="F144" s="30">
        <v>25000</v>
      </c>
      <c r="G144" s="32" t="s">
        <v>169</v>
      </c>
    </row>
    <row r="145" spans="1:7" ht="15.75" x14ac:dyDescent="0.25">
      <c r="A145" s="28">
        <v>45365</v>
      </c>
      <c r="B145" s="29" t="s">
        <v>15</v>
      </c>
      <c r="C145" s="61">
        <v>6614</v>
      </c>
      <c r="D145" s="29" t="s">
        <v>45</v>
      </c>
      <c r="E145" s="29"/>
      <c r="F145" s="30">
        <v>25000</v>
      </c>
      <c r="G145" s="32" t="s">
        <v>169</v>
      </c>
    </row>
    <row r="146" spans="1:7" ht="15.75" x14ac:dyDescent="0.25">
      <c r="A146" s="28">
        <v>45365</v>
      </c>
      <c r="B146" s="29" t="s">
        <v>15</v>
      </c>
      <c r="C146" s="73">
        <v>6615</v>
      </c>
      <c r="D146" s="29" t="s">
        <v>47</v>
      </c>
      <c r="E146" s="29"/>
      <c r="F146" s="30">
        <v>25000</v>
      </c>
      <c r="G146" s="32" t="s">
        <v>169</v>
      </c>
    </row>
    <row r="147" spans="1:7" ht="16.5" thickBot="1" x14ac:dyDescent="0.3">
      <c r="A147" s="28">
        <v>45365</v>
      </c>
      <c r="B147" s="29" t="s">
        <v>15</v>
      </c>
      <c r="C147" s="73">
        <v>6616</v>
      </c>
      <c r="D147" s="29" t="s">
        <v>172</v>
      </c>
      <c r="E147" s="29"/>
      <c r="F147" s="30">
        <v>25000</v>
      </c>
      <c r="G147" s="32" t="s">
        <v>169</v>
      </c>
    </row>
    <row r="148" spans="1:7" ht="15.75" x14ac:dyDescent="0.25">
      <c r="A148" s="28">
        <v>45365</v>
      </c>
      <c r="B148" s="29" t="s">
        <v>15</v>
      </c>
      <c r="C148" s="61">
        <v>6617</v>
      </c>
      <c r="D148" s="29" t="s">
        <v>34</v>
      </c>
      <c r="E148" s="29"/>
      <c r="F148" s="30">
        <v>25000</v>
      </c>
      <c r="G148" s="32" t="s">
        <v>169</v>
      </c>
    </row>
    <row r="149" spans="1:7" ht="15.75" x14ac:dyDescent="0.25">
      <c r="A149" s="28">
        <v>45365</v>
      </c>
      <c r="B149" s="29" t="s">
        <v>15</v>
      </c>
      <c r="C149" s="73">
        <v>6618</v>
      </c>
      <c r="D149" s="29" t="s">
        <v>36</v>
      </c>
      <c r="E149" s="29"/>
      <c r="F149" s="30">
        <v>1750</v>
      </c>
      <c r="G149" s="32" t="s">
        <v>112</v>
      </c>
    </row>
    <row r="150" spans="1:7" ht="16.5" thickBot="1" x14ac:dyDescent="0.3">
      <c r="A150" s="28">
        <v>45365</v>
      </c>
      <c r="B150" s="29" t="s">
        <v>15</v>
      </c>
      <c r="C150" s="73">
        <v>6619</v>
      </c>
      <c r="D150" s="29" t="s">
        <v>35</v>
      </c>
      <c r="E150" s="29"/>
      <c r="F150" s="30">
        <v>1000</v>
      </c>
      <c r="G150" s="32" t="s">
        <v>169</v>
      </c>
    </row>
    <row r="151" spans="1:7" ht="15.75" x14ac:dyDescent="0.25">
      <c r="A151" s="28">
        <v>45365</v>
      </c>
      <c r="B151" s="29" t="s">
        <v>15</v>
      </c>
      <c r="C151" s="61">
        <v>6620</v>
      </c>
      <c r="D151" s="29" t="s">
        <v>173</v>
      </c>
      <c r="E151" s="29"/>
      <c r="F151" s="30">
        <v>1000</v>
      </c>
      <c r="G151" s="32" t="s">
        <v>41</v>
      </c>
    </row>
    <row r="152" spans="1:7" ht="15.75" x14ac:dyDescent="0.25">
      <c r="A152" s="28">
        <v>45365</v>
      </c>
      <c r="B152" s="29" t="s">
        <v>15</v>
      </c>
      <c r="C152" s="73">
        <v>6621</v>
      </c>
      <c r="D152" s="29" t="s">
        <v>174</v>
      </c>
      <c r="E152" s="29"/>
      <c r="F152" s="30">
        <v>7350</v>
      </c>
      <c r="G152" s="32" t="s">
        <v>32</v>
      </c>
    </row>
    <row r="153" spans="1:7" ht="16.5" thickBot="1" x14ac:dyDescent="0.3">
      <c r="A153" s="28">
        <v>45365</v>
      </c>
      <c r="B153" s="29" t="s">
        <v>15</v>
      </c>
      <c r="C153" s="73">
        <v>6622</v>
      </c>
      <c r="D153" s="29" t="s">
        <v>154</v>
      </c>
      <c r="E153" s="29"/>
      <c r="F153" s="30">
        <v>907.5</v>
      </c>
      <c r="G153" s="32" t="s">
        <v>32</v>
      </c>
    </row>
    <row r="154" spans="1:7" ht="15.75" x14ac:dyDescent="0.25">
      <c r="A154" s="28">
        <v>45365</v>
      </c>
      <c r="B154" s="29" t="s">
        <v>15</v>
      </c>
      <c r="C154" s="61">
        <v>6623</v>
      </c>
      <c r="D154" s="29" t="s">
        <v>133</v>
      </c>
      <c r="E154" s="29"/>
      <c r="F154" s="30">
        <v>2550</v>
      </c>
      <c r="G154" s="32" t="s">
        <v>32</v>
      </c>
    </row>
    <row r="155" spans="1:7" ht="15.75" x14ac:dyDescent="0.25">
      <c r="A155" s="28">
        <v>45365</v>
      </c>
      <c r="B155" s="29" t="s">
        <v>15</v>
      </c>
      <c r="C155" s="73">
        <v>6624</v>
      </c>
      <c r="D155" s="29" t="s">
        <v>174</v>
      </c>
      <c r="E155" s="29"/>
      <c r="F155" s="30">
        <v>7350</v>
      </c>
      <c r="G155" s="32" t="s">
        <v>32</v>
      </c>
    </row>
    <row r="156" spans="1:7" ht="16.5" thickBot="1" x14ac:dyDescent="0.3">
      <c r="A156" s="28">
        <v>45365</v>
      </c>
      <c r="B156" s="29" t="s">
        <v>15</v>
      </c>
      <c r="C156" s="73">
        <v>6625</v>
      </c>
      <c r="D156" s="29" t="s">
        <v>175</v>
      </c>
      <c r="E156" s="29"/>
      <c r="F156" s="30">
        <v>19380</v>
      </c>
      <c r="G156" s="32" t="s">
        <v>176</v>
      </c>
    </row>
    <row r="157" spans="1:7" ht="15.75" x14ac:dyDescent="0.25">
      <c r="A157" s="28">
        <v>45365</v>
      </c>
      <c r="B157" s="29" t="s">
        <v>15</v>
      </c>
      <c r="C157" s="61">
        <v>6626</v>
      </c>
      <c r="D157" s="29" t="s">
        <v>177</v>
      </c>
      <c r="E157" s="29"/>
      <c r="F157" s="30">
        <v>1000</v>
      </c>
      <c r="G157" s="32" t="s">
        <v>41</v>
      </c>
    </row>
    <row r="158" spans="1:7" ht="15.75" x14ac:dyDescent="0.25">
      <c r="A158" s="28">
        <v>45365</v>
      </c>
      <c r="B158" s="29" t="s">
        <v>15</v>
      </c>
      <c r="C158" s="73">
        <v>6627</v>
      </c>
      <c r="D158" s="29" t="s">
        <v>178</v>
      </c>
      <c r="E158" s="29"/>
      <c r="F158" s="30">
        <v>27690</v>
      </c>
      <c r="G158" s="32" t="s">
        <v>179</v>
      </c>
    </row>
    <row r="159" spans="1:7" ht="16.5" thickBot="1" x14ac:dyDescent="0.3">
      <c r="A159" s="28">
        <v>45365</v>
      </c>
      <c r="B159" s="29" t="s">
        <v>15</v>
      </c>
      <c r="C159" s="73">
        <v>6628</v>
      </c>
      <c r="D159" s="29" t="s">
        <v>180</v>
      </c>
      <c r="E159" s="29"/>
      <c r="F159" s="30">
        <v>27690</v>
      </c>
      <c r="G159" s="32" t="s">
        <v>179</v>
      </c>
    </row>
    <row r="160" spans="1:7" ht="15.75" x14ac:dyDescent="0.25">
      <c r="A160" s="28">
        <v>45365</v>
      </c>
      <c r="B160" s="29" t="s">
        <v>15</v>
      </c>
      <c r="C160" s="61">
        <v>6629</v>
      </c>
      <c r="D160" s="29" t="s">
        <v>181</v>
      </c>
      <c r="E160" s="29"/>
      <c r="F160" s="30">
        <v>4600</v>
      </c>
      <c r="G160" s="32" t="s">
        <v>182</v>
      </c>
    </row>
    <row r="161" spans="1:7" ht="15.75" x14ac:dyDescent="0.25">
      <c r="A161" s="28">
        <v>45365</v>
      </c>
      <c r="B161" s="29" t="s">
        <v>15</v>
      </c>
      <c r="C161" s="73">
        <v>6630</v>
      </c>
      <c r="D161" s="29" t="s">
        <v>183</v>
      </c>
      <c r="E161" s="29"/>
      <c r="F161" s="30">
        <v>28120</v>
      </c>
      <c r="G161" s="32" t="s">
        <v>184</v>
      </c>
    </row>
    <row r="162" spans="1:7" ht="16.5" thickBot="1" x14ac:dyDescent="0.3">
      <c r="A162" s="28">
        <v>45365</v>
      </c>
      <c r="B162" s="29" t="s">
        <v>15</v>
      </c>
      <c r="C162" s="73">
        <v>6631</v>
      </c>
      <c r="D162" s="29" t="s">
        <v>183</v>
      </c>
      <c r="E162" s="29"/>
      <c r="F162" s="30">
        <v>32072</v>
      </c>
      <c r="G162" s="32" t="s">
        <v>185</v>
      </c>
    </row>
    <row r="163" spans="1:7" ht="15.75" x14ac:dyDescent="0.25">
      <c r="A163" s="28">
        <v>45365</v>
      </c>
      <c r="B163" s="29" t="s">
        <v>15</v>
      </c>
      <c r="C163" s="61">
        <v>6632</v>
      </c>
      <c r="D163" s="29" t="s">
        <v>183</v>
      </c>
      <c r="E163" s="29"/>
      <c r="F163" s="30">
        <v>173823.97</v>
      </c>
      <c r="G163" s="32" t="s">
        <v>39</v>
      </c>
    </row>
    <row r="164" spans="1:7" ht="15.75" x14ac:dyDescent="0.25">
      <c r="A164" s="28">
        <v>45371</v>
      </c>
      <c r="B164" s="29" t="s">
        <v>15</v>
      </c>
      <c r="C164" s="73">
        <v>6633</v>
      </c>
      <c r="D164" s="29" t="s">
        <v>186</v>
      </c>
      <c r="E164" s="29"/>
      <c r="F164" s="30">
        <v>1090600</v>
      </c>
      <c r="G164" s="32" t="s">
        <v>187</v>
      </c>
    </row>
    <row r="165" spans="1:7" ht="15.75" x14ac:dyDescent="0.25">
      <c r="A165" s="28">
        <v>45371</v>
      </c>
      <c r="B165" s="29" t="s">
        <v>15</v>
      </c>
      <c r="C165" s="73">
        <v>6634</v>
      </c>
      <c r="D165" s="29" t="s">
        <v>45</v>
      </c>
      <c r="E165" s="29"/>
      <c r="F165" s="30">
        <v>25000</v>
      </c>
      <c r="G165" s="32" t="s">
        <v>188</v>
      </c>
    </row>
    <row r="166" spans="1:7" ht="15.75" x14ac:dyDescent="0.25">
      <c r="A166" s="28">
        <v>45371</v>
      </c>
      <c r="B166" s="29" t="s">
        <v>15</v>
      </c>
      <c r="C166" s="73">
        <v>6635</v>
      </c>
      <c r="D166" s="29" t="s">
        <v>65</v>
      </c>
      <c r="E166" s="29"/>
      <c r="F166" s="30">
        <v>25000</v>
      </c>
      <c r="G166" s="32" t="s">
        <v>188</v>
      </c>
    </row>
    <row r="167" spans="1:7" ht="15.75" x14ac:dyDescent="0.25">
      <c r="A167" s="28">
        <v>45371</v>
      </c>
      <c r="B167" s="29" t="s">
        <v>15</v>
      </c>
      <c r="C167" s="73">
        <v>6636</v>
      </c>
      <c r="D167" s="29" t="s">
        <v>34</v>
      </c>
      <c r="E167" s="29"/>
      <c r="F167" s="30">
        <v>25000</v>
      </c>
      <c r="G167" s="32" t="s">
        <v>188</v>
      </c>
    </row>
    <row r="168" spans="1:7" ht="15.75" x14ac:dyDescent="0.25">
      <c r="A168" s="28">
        <v>45371</v>
      </c>
      <c r="B168" s="29" t="s">
        <v>15</v>
      </c>
      <c r="C168" s="73">
        <v>6637</v>
      </c>
      <c r="D168" s="29" t="s">
        <v>168</v>
      </c>
      <c r="E168" s="29"/>
      <c r="F168" s="30">
        <v>25000</v>
      </c>
      <c r="G168" s="32" t="s">
        <v>188</v>
      </c>
    </row>
    <row r="169" spans="1:7" ht="15.75" x14ac:dyDescent="0.25">
      <c r="A169" s="28">
        <v>45371</v>
      </c>
      <c r="B169" s="29" t="s">
        <v>15</v>
      </c>
      <c r="C169" s="73">
        <v>6638</v>
      </c>
      <c r="D169" s="29" t="s">
        <v>189</v>
      </c>
      <c r="E169" s="29"/>
      <c r="F169" s="30">
        <v>25000</v>
      </c>
      <c r="G169" s="32" t="s">
        <v>188</v>
      </c>
    </row>
    <row r="170" spans="1:7" ht="15.75" x14ac:dyDescent="0.25">
      <c r="A170" s="28">
        <v>45371</v>
      </c>
      <c r="B170" s="29" t="s">
        <v>15</v>
      </c>
      <c r="C170" s="73">
        <v>6639</v>
      </c>
      <c r="D170" s="29" t="s">
        <v>172</v>
      </c>
      <c r="E170" s="29"/>
      <c r="F170" s="30">
        <v>25000</v>
      </c>
      <c r="G170" s="32" t="s">
        <v>188</v>
      </c>
    </row>
    <row r="171" spans="1:7" ht="15.75" x14ac:dyDescent="0.25">
      <c r="A171" s="28">
        <v>45371</v>
      </c>
      <c r="B171" s="29" t="s">
        <v>15</v>
      </c>
      <c r="C171" s="73">
        <v>6640</v>
      </c>
      <c r="D171" s="29" t="s">
        <v>47</v>
      </c>
      <c r="E171" s="29"/>
      <c r="F171" s="30">
        <v>25000</v>
      </c>
      <c r="G171" s="32" t="s">
        <v>188</v>
      </c>
    </row>
    <row r="172" spans="1:7" ht="15.75" x14ac:dyDescent="0.25">
      <c r="A172" s="28">
        <v>45371</v>
      </c>
      <c r="B172" s="29" t="s">
        <v>15</v>
      </c>
      <c r="C172" s="73">
        <v>6641</v>
      </c>
      <c r="D172" s="29" t="s">
        <v>35</v>
      </c>
      <c r="E172" s="29"/>
      <c r="F172" s="30">
        <v>1000</v>
      </c>
      <c r="G172" s="32" t="s">
        <v>188</v>
      </c>
    </row>
    <row r="173" spans="1:7" ht="15.75" x14ac:dyDescent="0.25">
      <c r="A173" s="28">
        <v>45371</v>
      </c>
      <c r="B173" s="29" t="s">
        <v>15</v>
      </c>
      <c r="C173" s="73">
        <v>6642</v>
      </c>
      <c r="D173" s="29" t="s">
        <v>190</v>
      </c>
      <c r="E173" s="29"/>
      <c r="F173" s="30">
        <v>4750</v>
      </c>
      <c r="G173" s="32" t="s">
        <v>188</v>
      </c>
    </row>
    <row r="174" spans="1:7" ht="15.75" x14ac:dyDescent="0.25">
      <c r="A174" s="28">
        <v>45371</v>
      </c>
      <c r="B174" s="29" t="s">
        <v>15</v>
      </c>
      <c r="C174" s="73">
        <v>6643</v>
      </c>
      <c r="D174" s="29" t="s">
        <v>190</v>
      </c>
      <c r="E174" s="29"/>
      <c r="F174" s="30">
        <v>4750</v>
      </c>
      <c r="G174" s="32" t="s">
        <v>188</v>
      </c>
    </row>
    <row r="175" spans="1:7" ht="15.75" x14ac:dyDescent="0.25">
      <c r="A175" s="28">
        <v>45373</v>
      </c>
      <c r="B175" s="29" t="s">
        <v>15</v>
      </c>
      <c r="C175" s="73">
        <v>6644</v>
      </c>
      <c r="D175" s="29" t="s">
        <v>45</v>
      </c>
      <c r="E175" s="29"/>
      <c r="F175" s="30">
        <v>45000</v>
      </c>
      <c r="G175" s="32" t="s">
        <v>191</v>
      </c>
    </row>
    <row r="176" spans="1:7" ht="15.75" x14ac:dyDescent="0.25">
      <c r="A176" s="28">
        <v>45373</v>
      </c>
      <c r="B176" s="29" t="s">
        <v>15</v>
      </c>
      <c r="C176" s="73">
        <v>6645</v>
      </c>
      <c r="D176" s="29" t="s">
        <v>33</v>
      </c>
      <c r="E176" s="29"/>
      <c r="F176" s="30">
        <v>35000</v>
      </c>
      <c r="G176" s="32" t="s">
        <v>191</v>
      </c>
    </row>
    <row r="177" spans="1:7" ht="15.75" x14ac:dyDescent="0.25">
      <c r="A177" s="28">
        <v>45373</v>
      </c>
      <c r="B177" s="29" t="s">
        <v>15</v>
      </c>
      <c r="C177" s="73">
        <v>6646</v>
      </c>
      <c r="D177" s="29" t="s">
        <v>190</v>
      </c>
      <c r="E177" s="29"/>
      <c r="F177" s="30">
        <v>13500</v>
      </c>
      <c r="G177" s="32" t="s">
        <v>191</v>
      </c>
    </row>
    <row r="178" spans="1:7" ht="16.5" thickBot="1" x14ac:dyDescent="0.3">
      <c r="A178" s="79"/>
      <c r="B178" s="29"/>
      <c r="C178" s="29"/>
      <c r="D178" s="80" t="s">
        <v>23</v>
      </c>
      <c r="E178" s="29"/>
      <c r="F178" s="16">
        <f>SUM(F109:F177)</f>
        <v>2257372.89</v>
      </c>
      <c r="G178" s="43"/>
    </row>
    <row r="179" spans="1:7" s="8" customFormat="1" ht="14.25" customHeight="1" x14ac:dyDescent="0.25">
      <c r="A179" s="81"/>
      <c r="B179" s="82"/>
      <c r="C179" s="83"/>
      <c r="D179" s="84" t="s">
        <v>48</v>
      </c>
      <c r="E179" s="85"/>
      <c r="F179" s="86"/>
      <c r="G179" s="87"/>
    </row>
    <row r="180" spans="1:7" ht="15.75" x14ac:dyDescent="0.25">
      <c r="A180" s="33">
        <v>45358</v>
      </c>
      <c r="B180" s="29" t="s">
        <v>15</v>
      </c>
      <c r="C180" s="88">
        <v>39</v>
      </c>
      <c r="D180" s="29" t="s">
        <v>37</v>
      </c>
      <c r="E180" s="29"/>
      <c r="F180" s="30">
        <v>7705920.7000000002</v>
      </c>
      <c r="G180" s="29" t="s">
        <v>39</v>
      </c>
    </row>
    <row r="181" spans="1:7" ht="15.75" x14ac:dyDescent="0.25">
      <c r="A181" s="49">
        <v>45358</v>
      </c>
      <c r="B181" s="38" t="s">
        <v>15</v>
      </c>
      <c r="C181" s="75">
        <v>88</v>
      </c>
      <c r="D181" s="38" t="s">
        <v>192</v>
      </c>
      <c r="E181" s="38"/>
      <c r="F181" s="51">
        <v>373634.01</v>
      </c>
      <c r="G181" s="29" t="s">
        <v>39</v>
      </c>
    </row>
    <row r="182" spans="1:7" ht="15.75" x14ac:dyDescent="0.25">
      <c r="A182" s="28">
        <v>45358</v>
      </c>
      <c r="B182" s="29" t="s">
        <v>15</v>
      </c>
      <c r="C182" s="73">
        <v>84</v>
      </c>
      <c r="D182" s="29" t="s">
        <v>193</v>
      </c>
      <c r="E182" s="29"/>
      <c r="F182" s="30">
        <v>95584.25</v>
      </c>
      <c r="G182" s="29" t="s">
        <v>39</v>
      </c>
    </row>
    <row r="183" spans="1:7" ht="15.75" x14ac:dyDescent="0.25">
      <c r="A183" s="28">
        <v>45373</v>
      </c>
      <c r="B183" s="29" t="s">
        <v>15</v>
      </c>
      <c r="C183" s="73">
        <v>150</v>
      </c>
      <c r="D183" s="29" t="s">
        <v>193</v>
      </c>
      <c r="E183" s="29"/>
      <c r="F183" s="30">
        <v>9585.5</v>
      </c>
      <c r="G183" s="29" t="s">
        <v>39</v>
      </c>
    </row>
    <row r="184" spans="1:7" ht="15.75" x14ac:dyDescent="0.25">
      <c r="A184" s="28">
        <v>45373</v>
      </c>
      <c r="B184" s="29" t="s">
        <v>15</v>
      </c>
      <c r="C184" s="73">
        <v>179</v>
      </c>
      <c r="D184" s="29" t="s">
        <v>194</v>
      </c>
      <c r="E184" s="29"/>
      <c r="F184" s="30">
        <v>600985</v>
      </c>
      <c r="G184" s="29" t="s">
        <v>39</v>
      </c>
    </row>
    <row r="185" spans="1:7" ht="15.75" x14ac:dyDescent="0.25">
      <c r="A185" s="28">
        <v>45373</v>
      </c>
      <c r="B185" s="29" t="s">
        <v>15</v>
      </c>
      <c r="C185" s="73">
        <v>181</v>
      </c>
      <c r="D185" s="29" t="s">
        <v>195</v>
      </c>
      <c r="E185" s="29"/>
      <c r="F185" s="30">
        <v>1891313.56</v>
      </c>
      <c r="G185" s="29" t="s">
        <v>39</v>
      </c>
    </row>
    <row r="186" spans="1:7" ht="16.5" thickBot="1" x14ac:dyDescent="0.3">
      <c r="A186" s="39"/>
      <c r="B186" s="29"/>
      <c r="C186" s="89"/>
      <c r="D186" s="67" t="s">
        <v>66</v>
      </c>
      <c r="E186" s="40"/>
      <c r="F186" s="42">
        <f>SUM(F180:F185)</f>
        <v>10677023.020000001</v>
      </c>
      <c r="G186" s="43"/>
    </row>
    <row r="187" spans="1:7" ht="15.75" x14ac:dyDescent="0.25">
      <c r="A187" s="90"/>
      <c r="B187" s="91"/>
      <c r="C187" s="91"/>
      <c r="D187" s="92" t="s">
        <v>69</v>
      </c>
      <c r="E187" s="91"/>
      <c r="F187" s="91"/>
      <c r="G187" s="29"/>
    </row>
    <row r="188" spans="1:7" ht="15.75" x14ac:dyDescent="0.25">
      <c r="A188" s="93">
        <v>45373</v>
      </c>
      <c r="B188" s="94" t="s">
        <v>15</v>
      </c>
      <c r="C188" s="95">
        <v>225</v>
      </c>
      <c r="D188" s="96" t="s">
        <v>196</v>
      </c>
      <c r="E188" s="97"/>
      <c r="F188" s="98">
        <v>1182793.58</v>
      </c>
      <c r="G188" s="43" t="s">
        <v>197</v>
      </c>
    </row>
    <row r="189" spans="1:7" ht="15.75" x14ac:dyDescent="0.25">
      <c r="A189" s="99"/>
      <c r="B189" s="94" t="s">
        <v>15</v>
      </c>
      <c r="C189" s="100"/>
      <c r="D189" s="101" t="s">
        <v>66</v>
      </c>
      <c r="E189" s="97"/>
      <c r="F189" s="102">
        <f>SUM(F188)</f>
        <v>1182793.58</v>
      </c>
      <c r="G189" s="40"/>
    </row>
    <row r="190" spans="1:7" ht="15.75" x14ac:dyDescent="0.25">
      <c r="A190" s="103"/>
      <c r="B190" s="104"/>
      <c r="C190" s="105"/>
      <c r="D190" s="106" t="s">
        <v>198</v>
      </c>
      <c r="E190" s="107"/>
      <c r="F190" s="108"/>
      <c r="G190" s="109"/>
    </row>
    <row r="191" spans="1:7" ht="15.75" x14ac:dyDescent="0.25">
      <c r="A191" s="39">
        <v>45373</v>
      </c>
      <c r="B191" s="29" t="s">
        <v>15</v>
      </c>
      <c r="C191" s="89">
        <v>227</v>
      </c>
      <c r="D191" s="40" t="s">
        <v>196</v>
      </c>
      <c r="E191" s="40"/>
      <c r="F191" s="110">
        <v>9259478.5099999998</v>
      </c>
      <c r="G191" s="43" t="s">
        <v>197</v>
      </c>
    </row>
    <row r="192" spans="1:7" ht="15.75" x14ac:dyDescent="0.25">
      <c r="A192" s="111">
        <v>45373</v>
      </c>
      <c r="B192" s="29" t="s">
        <v>15</v>
      </c>
      <c r="C192" s="89">
        <v>199</v>
      </c>
      <c r="D192" s="112" t="s">
        <v>68</v>
      </c>
      <c r="E192" s="40"/>
      <c r="F192" s="113">
        <v>30000</v>
      </c>
      <c r="G192" s="43" t="s">
        <v>197</v>
      </c>
    </row>
    <row r="193" spans="1:7" ht="15.75" x14ac:dyDescent="0.25">
      <c r="A193" s="111"/>
      <c r="B193" s="29" t="s">
        <v>15</v>
      </c>
      <c r="C193" s="89"/>
      <c r="D193" s="101" t="s">
        <v>67</v>
      </c>
      <c r="E193" s="40"/>
      <c r="F193" s="114">
        <f>SUM(F191:F192)</f>
        <v>9289478.5099999998</v>
      </c>
      <c r="G193" s="29"/>
    </row>
    <row r="194" spans="1:7" ht="15.75" x14ac:dyDescent="0.25">
      <c r="A194" s="90"/>
      <c r="B194" s="91"/>
      <c r="C194" s="91"/>
      <c r="D194" s="92" t="s">
        <v>69</v>
      </c>
      <c r="E194" s="91"/>
      <c r="F194" s="91"/>
      <c r="G194" s="29"/>
    </row>
    <row r="195" spans="1:7" ht="15.75" x14ac:dyDescent="0.25">
      <c r="A195" s="99">
        <v>45381</v>
      </c>
      <c r="B195" s="115" t="s">
        <v>15</v>
      </c>
      <c r="C195" s="100"/>
      <c r="D195" s="94" t="s">
        <v>24</v>
      </c>
      <c r="E195" s="97"/>
      <c r="F195" s="116">
        <v>508545.75</v>
      </c>
      <c r="G195" s="40" t="s">
        <v>199</v>
      </c>
    </row>
    <row r="196" spans="1:7" ht="15.75" x14ac:dyDescent="0.25">
      <c r="A196" s="99"/>
      <c r="B196" s="115" t="s">
        <v>15</v>
      </c>
      <c r="C196" s="117"/>
      <c r="D196" s="101" t="s">
        <v>67</v>
      </c>
      <c r="E196" s="97"/>
      <c r="F196" s="118">
        <f>SUM(F195)</f>
        <v>508545.75</v>
      </c>
      <c r="G196" s="40"/>
    </row>
    <row r="197" spans="1:7" ht="16.5" thickBot="1" x14ac:dyDescent="0.3">
      <c r="A197" s="103"/>
      <c r="B197" s="104"/>
      <c r="C197" s="105"/>
      <c r="D197" s="119" t="s">
        <v>25</v>
      </c>
      <c r="E197" s="71"/>
      <c r="F197" s="120"/>
      <c r="G197" s="109"/>
    </row>
    <row r="198" spans="1:7" ht="15" customHeight="1" thickBot="1" x14ac:dyDescent="0.3">
      <c r="A198" s="121">
        <v>45352</v>
      </c>
      <c r="B198" s="122" t="s">
        <v>15</v>
      </c>
      <c r="C198" s="123" t="s">
        <v>49</v>
      </c>
      <c r="D198" s="122" t="s">
        <v>71</v>
      </c>
      <c r="E198" s="124" t="s">
        <v>70</v>
      </c>
      <c r="F198" s="125">
        <v>174614.42</v>
      </c>
      <c r="G198" s="74" t="s">
        <v>71</v>
      </c>
    </row>
    <row r="199" spans="1:7" ht="15" customHeight="1" thickBot="1" x14ac:dyDescent="0.3">
      <c r="A199" s="93">
        <v>45358</v>
      </c>
      <c r="B199" s="122" t="s">
        <v>15</v>
      </c>
      <c r="C199" s="126"/>
      <c r="D199" s="94" t="s">
        <v>200</v>
      </c>
      <c r="E199" s="97"/>
      <c r="F199" s="116">
        <v>105000</v>
      </c>
      <c r="G199" s="29" t="s">
        <v>200</v>
      </c>
    </row>
    <row r="200" spans="1:7" ht="15" customHeight="1" x14ac:dyDescent="0.25">
      <c r="A200" s="93">
        <v>45364</v>
      </c>
      <c r="B200" s="122" t="s">
        <v>15</v>
      </c>
      <c r="C200" s="126"/>
      <c r="D200" s="94" t="s">
        <v>41</v>
      </c>
      <c r="E200" s="97"/>
      <c r="F200" s="116">
        <v>400501.08</v>
      </c>
      <c r="G200" s="29" t="s">
        <v>201</v>
      </c>
    </row>
    <row r="201" spans="1:7" ht="15" customHeight="1" x14ac:dyDescent="0.25">
      <c r="A201" s="93"/>
      <c r="B201" s="94"/>
      <c r="C201" s="126"/>
      <c r="D201" s="94" t="s">
        <v>42</v>
      </c>
      <c r="E201" s="97"/>
      <c r="F201" s="118">
        <f>SUM(F198:F200)</f>
        <v>680115.5</v>
      </c>
      <c r="G201" s="29"/>
    </row>
    <row r="202" spans="1:7" ht="16.5" thickBot="1" x14ac:dyDescent="0.3">
      <c r="A202" s="127"/>
      <c r="B202" s="66"/>
      <c r="C202" s="66"/>
      <c r="D202" s="67" t="s">
        <v>26</v>
      </c>
      <c r="E202" s="17">
        <f>+E39+E43</f>
        <v>25554829</v>
      </c>
      <c r="F202" s="17">
        <f>F46+F107+F178+F186+F189+F193+F196+F201</f>
        <v>26208731.670000002</v>
      </c>
      <c r="G202" s="69"/>
    </row>
    <row r="203" spans="1:7" s="1" customFormat="1" ht="14.25" customHeight="1" x14ac:dyDescent="0.25">
      <c r="A203" s="22"/>
      <c r="B203" s="22"/>
      <c r="C203" s="22"/>
      <c r="D203" s="128"/>
      <c r="E203" s="18"/>
      <c r="F203" s="18"/>
      <c r="G203" s="22"/>
    </row>
    <row r="204" spans="1:7" s="1" customFormat="1" ht="14.25" customHeight="1" x14ac:dyDescent="0.25">
      <c r="A204" s="22"/>
      <c r="B204" s="22"/>
      <c r="C204" s="22"/>
      <c r="D204" s="128"/>
      <c r="E204" s="18"/>
      <c r="F204" s="18"/>
      <c r="G204" s="22"/>
    </row>
    <row r="205" spans="1:7" s="1" customFormat="1" ht="14.25" customHeight="1" x14ac:dyDescent="0.25">
      <c r="A205" s="22"/>
      <c r="B205" s="22"/>
      <c r="C205" s="22"/>
      <c r="D205" s="128"/>
      <c r="E205" s="18"/>
      <c r="F205" s="18"/>
      <c r="G205" s="22"/>
    </row>
    <row r="206" spans="1:7" s="1" customFormat="1" ht="14.25" customHeight="1" x14ac:dyDescent="0.25">
      <c r="A206" s="146" t="s">
        <v>72</v>
      </c>
      <c r="B206" s="146"/>
      <c r="C206" s="146"/>
      <c r="D206" s="147" t="s">
        <v>73</v>
      </c>
      <c r="E206" s="147"/>
      <c r="F206" s="147"/>
      <c r="G206" s="129"/>
    </row>
    <row r="207" spans="1:7" s="1" customFormat="1" ht="14.25" customHeight="1" x14ac:dyDescent="0.25">
      <c r="A207" s="148" t="s">
        <v>74</v>
      </c>
      <c r="B207" s="148"/>
      <c r="C207" s="148"/>
      <c r="D207" s="147" t="s">
        <v>75</v>
      </c>
      <c r="E207" s="147"/>
      <c r="F207" s="147"/>
      <c r="G207" s="130"/>
    </row>
    <row r="208" spans="1:7" s="1" customFormat="1" ht="14.25" customHeight="1" x14ac:dyDescent="0.25">
      <c r="A208" s="136" t="s">
        <v>76</v>
      </c>
      <c r="B208" s="136"/>
      <c r="C208" s="136"/>
      <c r="D208" s="149" t="s">
        <v>29</v>
      </c>
      <c r="E208" s="149"/>
      <c r="F208" s="149"/>
      <c r="G208" s="130"/>
    </row>
    <row r="209" spans="1:7" s="1" customFormat="1" ht="14.25" customHeight="1" x14ac:dyDescent="0.25">
      <c r="A209" s="131"/>
      <c r="B209" s="131"/>
      <c r="C209" s="131"/>
      <c r="D209" s="131"/>
      <c r="E209" s="131"/>
      <c r="F209" s="131"/>
      <c r="G209" s="130"/>
    </row>
    <row r="210" spans="1:7" s="1" customFormat="1" ht="14.25" customHeight="1" x14ac:dyDescent="0.25">
      <c r="A210" s="131"/>
      <c r="B210" s="131"/>
      <c r="C210" s="131"/>
      <c r="D210" s="131"/>
      <c r="E210" s="131"/>
      <c r="F210" s="131"/>
      <c r="G210" s="130"/>
    </row>
    <row r="211" spans="1:7" s="1" customFormat="1" ht="14.25" customHeight="1" x14ac:dyDescent="0.25">
      <c r="A211" s="131"/>
      <c r="B211" s="131"/>
      <c r="C211" s="131"/>
      <c r="D211" s="131"/>
      <c r="E211" s="131"/>
      <c r="F211" s="131"/>
      <c r="G211" s="132"/>
    </row>
    <row r="212" spans="1:7" s="1" customFormat="1" ht="14.25" customHeight="1" x14ac:dyDescent="0.25">
      <c r="A212" s="131"/>
      <c r="B212" s="131"/>
      <c r="C212" s="131"/>
      <c r="D212" s="131"/>
      <c r="E212" s="131"/>
      <c r="F212" s="131"/>
      <c r="G212" s="132"/>
    </row>
    <row r="213" spans="1:7" s="1" customFormat="1" ht="14.25" customHeight="1" x14ac:dyDescent="0.25">
      <c r="A213" s="131"/>
      <c r="B213" s="131"/>
      <c r="C213" s="131"/>
      <c r="D213" s="131"/>
      <c r="E213" s="131"/>
      <c r="F213" s="131"/>
      <c r="G213" s="132"/>
    </row>
    <row r="214" spans="1:7" s="1" customFormat="1" ht="14.25" customHeight="1" x14ac:dyDescent="0.25">
      <c r="A214" s="146" t="s">
        <v>27</v>
      </c>
      <c r="B214" s="146"/>
      <c r="C214" s="146"/>
      <c r="D214" s="135" t="s">
        <v>202</v>
      </c>
      <c r="E214" s="135"/>
      <c r="F214" s="135"/>
      <c r="G214" s="129"/>
    </row>
    <row r="215" spans="1:7" s="1" customFormat="1" ht="14.25" customHeight="1" x14ac:dyDescent="0.25">
      <c r="A215" s="146" t="s">
        <v>77</v>
      </c>
      <c r="B215" s="146"/>
      <c r="C215" s="146"/>
      <c r="D215" s="135" t="s">
        <v>78</v>
      </c>
      <c r="E215" s="135"/>
      <c r="F215" s="135"/>
      <c r="G215" s="130"/>
    </row>
    <row r="216" spans="1:7" s="1" customFormat="1" ht="14.25" customHeight="1" x14ac:dyDescent="0.25">
      <c r="A216" s="136" t="s">
        <v>28</v>
      </c>
      <c r="B216" s="136"/>
      <c r="C216" s="136"/>
      <c r="D216" s="134" t="s">
        <v>29</v>
      </c>
      <c r="E216" s="134"/>
      <c r="F216" s="134"/>
      <c r="G216" s="130"/>
    </row>
    <row r="217" spans="1:7" ht="15.75" x14ac:dyDescent="0.25">
      <c r="A217" s="131"/>
      <c r="B217" s="131"/>
      <c r="C217" s="131"/>
      <c r="D217" s="131"/>
      <c r="E217" s="131"/>
      <c r="F217" s="131"/>
      <c r="G217" s="130"/>
    </row>
    <row r="218" spans="1:7" s="133" customFormat="1" ht="14.25" customHeight="1" x14ac:dyDescent="0.25">
      <c r="A218" s="131"/>
      <c r="B218" s="131"/>
      <c r="C218" s="131"/>
      <c r="D218" s="131"/>
      <c r="E218" s="131"/>
      <c r="F218" s="131"/>
      <c r="G218" s="132"/>
    </row>
    <row r="219" spans="1:7" s="1" customFormat="1" ht="14.25" customHeight="1" x14ac:dyDescent="0.25">
      <c r="A219" s="131"/>
      <c r="B219" s="131"/>
      <c r="C219" s="131"/>
      <c r="D219" s="131"/>
      <c r="E219" s="131"/>
      <c r="F219" s="131"/>
      <c r="G219" s="130"/>
    </row>
    <row r="220" spans="1:7" s="1" customFormat="1" ht="14.25" customHeight="1" x14ac:dyDescent="0.25">
      <c r="A220" s="131"/>
      <c r="B220" s="131"/>
      <c r="C220" s="131"/>
      <c r="D220" s="131"/>
      <c r="E220" s="131"/>
      <c r="F220" s="131"/>
      <c r="G220" s="130"/>
    </row>
    <row r="221" spans="1:7" s="1" customFormat="1" ht="14.25" customHeight="1" x14ac:dyDescent="0.25">
      <c r="A221" s="131"/>
      <c r="B221" s="131"/>
      <c r="C221" s="131"/>
      <c r="D221" s="131"/>
      <c r="E221" s="131"/>
      <c r="F221" s="131"/>
      <c r="G221" s="130"/>
    </row>
    <row r="222" spans="1:7" s="1" customFormat="1" ht="14.25" customHeight="1" x14ac:dyDescent="0.25">
      <c r="A222" s="135" t="s">
        <v>79</v>
      </c>
      <c r="B222" s="135"/>
      <c r="C222" s="135"/>
      <c r="D222" s="135"/>
      <c r="E222" s="135"/>
      <c r="F222" s="135"/>
      <c r="G222" s="129"/>
    </row>
    <row r="223" spans="1:7" ht="15" customHeight="1" x14ac:dyDescent="0.25">
      <c r="A223" s="137" t="s">
        <v>203</v>
      </c>
      <c r="B223" s="137"/>
      <c r="C223" s="137"/>
      <c r="D223" s="137"/>
      <c r="E223" s="137"/>
      <c r="F223" s="137"/>
      <c r="G223" s="130"/>
    </row>
    <row r="224" spans="1:7" ht="15" customHeight="1" x14ac:dyDescent="0.25">
      <c r="A224" s="134" t="s">
        <v>80</v>
      </c>
      <c r="B224" s="134"/>
      <c r="C224" s="134"/>
      <c r="D224" s="134"/>
      <c r="E224" s="134"/>
      <c r="F224" s="134"/>
      <c r="G224" s="130"/>
    </row>
    <row r="225" spans="1:11" ht="15.75" x14ac:dyDescent="0.25">
      <c r="A225" s="131"/>
      <c r="B225" s="131"/>
      <c r="C225" s="131"/>
      <c r="D225" s="131"/>
      <c r="E225" s="131"/>
      <c r="F225" s="131"/>
      <c r="G225" s="130"/>
    </row>
    <row r="226" spans="1:11" s="4" customFormat="1" ht="19.5" customHeight="1" x14ac:dyDescent="0.25">
      <c r="A226" s="19"/>
      <c r="B226" s="19"/>
      <c r="C226" s="19"/>
      <c r="D226" s="19"/>
      <c r="E226" s="19"/>
      <c r="F226" s="19"/>
      <c r="G226" s="9"/>
      <c r="H226" s="12"/>
      <c r="I226" s="12"/>
      <c r="J226" s="12"/>
      <c r="K226" s="12"/>
    </row>
    <row r="227" spans="1:11" s="4" customFormat="1" ht="19.5" customHeight="1" x14ac:dyDescent="0.25">
      <c r="A227" s="19"/>
      <c r="B227" s="19"/>
      <c r="C227" s="19"/>
      <c r="D227" s="19"/>
      <c r="E227" s="19"/>
      <c r="F227" s="19"/>
      <c r="G227" s="9"/>
      <c r="H227" s="10"/>
      <c r="I227" s="10"/>
      <c r="J227" s="10"/>
      <c r="K227" s="11"/>
    </row>
    <row r="228" spans="1:11" s="4" customFormat="1" ht="19.5" customHeight="1" x14ac:dyDescent="0.25">
      <c r="A228" s="19"/>
      <c r="B228" s="19"/>
      <c r="C228" s="19"/>
      <c r="D228" s="19"/>
      <c r="E228" s="19"/>
      <c r="F228" s="19"/>
      <c r="G228" s="9"/>
      <c r="H228" s="10"/>
      <c r="I228" s="10"/>
      <c r="J228" s="10"/>
      <c r="K228" s="11"/>
    </row>
    <row r="229" spans="1:11" s="4" customFormat="1" ht="19.5" customHeight="1" x14ac:dyDescent="0.25">
      <c r="A229" s="19"/>
      <c r="B229" s="19"/>
      <c r="C229" s="19"/>
      <c r="D229" s="19"/>
      <c r="E229" s="19"/>
      <c r="F229" s="19"/>
      <c r="G229" s="9"/>
      <c r="H229" s="10"/>
      <c r="I229" s="10"/>
      <c r="J229" s="10"/>
      <c r="K229" s="11"/>
    </row>
    <row r="230" spans="1:11" s="4" customFormat="1" ht="19.5" customHeight="1" x14ac:dyDescent="0.25">
      <c r="A230"/>
      <c r="B230"/>
      <c r="C230"/>
      <c r="D230"/>
      <c r="E230"/>
      <c r="F230"/>
      <c r="G230"/>
      <c r="H230" s="10"/>
      <c r="I230" s="10"/>
      <c r="J230" s="10"/>
      <c r="K230" s="11"/>
    </row>
    <row r="231" spans="1:11" s="4" customFormat="1" ht="19.5" customHeight="1" x14ac:dyDescent="0.25">
      <c r="A231"/>
      <c r="B231"/>
      <c r="C231"/>
      <c r="D231"/>
      <c r="E231"/>
      <c r="F231"/>
      <c r="G231"/>
      <c r="H231" s="12"/>
      <c r="I231" s="12"/>
      <c r="J231" s="12"/>
      <c r="K231" s="12"/>
    </row>
    <row r="232" spans="1:11" s="4" customFormat="1" ht="14.25" customHeight="1" x14ac:dyDescent="0.25">
      <c r="A232"/>
      <c r="B232"/>
      <c r="C232"/>
      <c r="D232"/>
      <c r="E232"/>
      <c r="F232"/>
      <c r="G232"/>
    </row>
    <row r="233" spans="1:11" s="4" customFormat="1" ht="14.25" customHeight="1" x14ac:dyDescent="0.25">
      <c r="A233"/>
      <c r="B233"/>
      <c r="C233"/>
      <c r="D233"/>
      <c r="E233"/>
      <c r="F233"/>
      <c r="G233"/>
    </row>
    <row r="234" spans="1:11" s="4" customFormat="1" ht="14.25" customHeight="1" x14ac:dyDescent="0.25">
      <c r="A234"/>
      <c r="B234"/>
      <c r="C234"/>
      <c r="D234"/>
      <c r="E234"/>
      <c r="F234"/>
      <c r="G234"/>
    </row>
    <row r="235" spans="1:11" s="4" customFormat="1" ht="14.25" customHeight="1" x14ac:dyDescent="0.25">
      <c r="A235"/>
      <c r="B235"/>
      <c r="C235"/>
      <c r="D235"/>
      <c r="E235"/>
      <c r="F235"/>
      <c r="G235"/>
    </row>
    <row r="236" spans="1:11" s="4" customFormat="1" ht="14.25" customHeight="1" x14ac:dyDescent="0.25">
      <c r="A236"/>
      <c r="B236"/>
      <c r="C236"/>
      <c r="D236"/>
      <c r="E236"/>
      <c r="F236"/>
      <c r="G236"/>
    </row>
    <row r="237" spans="1:11" s="4" customFormat="1" ht="14.25" customHeight="1" x14ac:dyDescent="0.25">
      <c r="A237"/>
      <c r="B237"/>
      <c r="C237"/>
      <c r="D237"/>
      <c r="E237"/>
      <c r="F237"/>
      <c r="G237"/>
    </row>
    <row r="238" spans="1:11" s="4" customFormat="1" ht="14.25" customHeight="1" x14ac:dyDescent="0.25">
      <c r="A238"/>
      <c r="B238"/>
      <c r="C238"/>
      <c r="D238"/>
      <c r="E238"/>
      <c r="F238"/>
      <c r="G238"/>
    </row>
    <row r="239" spans="1:11" s="4" customFormat="1" ht="14.25" customHeight="1" x14ac:dyDescent="0.25">
      <c r="A239"/>
      <c r="B239"/>
      <c r="C239"/>
      <c r="D239"/>
      <c r="E239"/>
      <c r="F239"/>
      <c r="G239"/>
    </row>
    <row r="240" spans="1:11" s="4" customFormat="1" ht="19.5" customHeight="1" x14ac:dyDescent="0.25">
      <c r="A240"/>
      <c r="B240"/>
      <c r="C240"/>
      <c r="D240"/>
      <c r="E240"/>
      <c r="F240"/>
      <c r="G240"/>
      <c r="H240" s="12"/>
      <c r="I240" s="12"/>
      <c r="J240" s="12"/>
      <c r="K240" s="12"/>
    </row>
    <row r="241" spans="1:11" s="4" customFormat="1" ht="19.5" customHeight="1" x14ac:dyDescent="0.25">
      <c r="A241"/>
      <c r="B241"/>
      <c r="C241"/>
      <c r="D241"/>
      <c r="E241"/>
      <c r="F241"/>
      <c r="G241"/>
      <c r="H241" s="10"/>
      <c r="I241" s="10"/>
      <c r="J241" s="10"/>
      <c r="K241" s="11"/>
    </row>
    <row r="242" spans="1:11" s="4" customFormat="1" ht="14.25" customHeight="1" x14ac:dyDescent="0.25">
      <c r="A242"/>
      <c r="B242"/>
      <c r="C242"/>
      <c r="D242"/>
      <c r="E242"/>
      <c r="F242"/>
      <c r="G242"/>
    </row>
  </sheetData>
  <mergeCells count="19">
    <mergeCell ref="A207:C207"/>
    <mergeCell ref="D207:F207"/>
    <mergeCell ref="A208:C208"/>
    <mergeCell ref="D208:F208"/>
    <mergeCell ref="A214:C214"/>
    <mergeCell ref="D214:F214"/>
    <mergeCell ref="A4:F4"/>
    <mergeCell ref="A5:F5"/>
    <mergeCell ref="A7:F7"/>
    <mergeCell ref="A40:F40"/>
    <mergeCell ref="A206:C206"/>
    <mergeCell ref="D206:F206"/>
    <mergeCell ref="A224:F224"/>
    <mergeCell ref="D215:F215"/>
    <mergeCell ref="A216:C216"/>
    <mergeCell ref="D216:F216"/>
    <mergeCell ref="A222:F222"/>
    <mergeCell ref="A223:F223"/>
    <mergeCell ref="A215:C215"/>
  </mergeCells>
  <dataValidations count="1">
    <dataValidation type="list" allowBlank="1" showInputMessage="1" promptTitle="ELEGIR TIPO DE INGRESO O EGRESO" sqref="B179 B195:B201 B188:B190">
      <formula1>$H$6:$H$7</formula1>
    </dataValidation>
  </dataValidations>
  <pageMargins left="0.7" right="0.7" top="0.75" bottom="0.75" header="0.3" footer="0.3"/>
  <pageSetup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2024-04-17T19:48:56Z</cp:lastPrinted>
  <dcterms:created xsi:type="dcterms:W3CDTF">2023-06-06T13:43:40Z</dcterms:created>
  <dcterms:modified xsi:type="dcterms:W3CDTF">2024-04-17T19:49:03Z</dcterms:modified>
</cp:coreProperties>
</file>